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ot.sharepoint.com/teams/COFinalEstimateSection/Shared Documents/MPA/Certs/"/>
    </mc:Choice>
  </mc:AlternateContent>
  <xr:revisionPtr revIDLastSave="0" documentId="13_ncr:201_{5758E4F3-009D-4D55-80CA-B2181ABD1515}" xr6:coauthVersionLast="47" xr6:coauthVersionMax="47" xr10:uidLastSave="{00000000-0000-0000-0000-000000000000}"/>
  <bookViews>
    <workbookView xWindow="-120" yWindow="-120" windowWidth="29040" windowHeight="15840" xr2:uid="{330F5CFB-0ECC-4B4B-9DE1-76B8818411A2}"/>
  </bookViews>
  <sheets>
    <sheet name="Certification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9" l="1"/>
  <c r="G16" i="9"/>
  <c r="G9" i="9"/>
  <c r="G125" i="9"/>
  <c r="G124" i="9"/>
  <c r="G123" i="9"/>
  <c r="G122" i="9"/>
  <c r="G121" i="9"/>
  <c r="G120" i="9"/>
  <c r="G119" i="9"/>
  <c r="G118" i="9"/>
  <c r="G117" i="9"/>
  <c r="G116" i="9"/>
  <c r="G115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179" i="9"/>
  <c r="G178" i="9"/>
  <c r="G177" i="9"/>
  <c r="G176" i="9"/>
  <c r="G175" i="9"/>
  <c r="G174" i="9"/>
  <c r="G173" i="9"/>
  <c r="G172" i="9"/>
  <c r="G17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14" i="9"/>
  <c r="G113" i="9"/>
  <c r="G112" i="9"/>
  <c r="G111" i="9"/>
  <c r="G110" i="9"/>
  <c r="G109" i="9"/>
  <c r="G108" i="9"/>
  <c r="G107" i="9"/>
  <c r="G106" i="9"/>
  <c r="G105" i="9"/>
  <c r="G104" i="9"/>
  <c r="G33" i="9"/>
  <c r="G34" i="9"/>
  <c r="G31" i="9"/>
  <c r="G32" i="9"/>
  <c r="G13" i="9"/>
  <c r="G20" i="9"/>
  <c r="G15" i="9"/>
  <c r="G17" i="9"/>
  <c r="G18" i="9"/>
  <c r="H5" i="9" l="1"/>
  <c r="G181" i="9" s="1"/>
  <c r="G182" i="9" s="1"/>
  <c r="G30" i="9"/>
  <c r="G29" i="9"/>
  <c r="G28" i="9"/>
  <c r="G27" i="9"/>
  <c r="G26" i="9"/>
  <c r="G25" i="9"/>
  <c r="G24" i="9"/>
  <c r="G23" i="9"/>
  <c r="G22" i="9"/>
  <c r="G21" i="9"/>
  <c r="G19" i="9"/>
  <c r="G12" i="9"/>
  <c r="G11" i="9"/>
  <c r="G10" i="9"/>
  <c r="G8" i="9"/>
  <c r="G180" i="9" l="1"/>
</calcChain>
</file>

<file path=xl/sharedStrings.xml><?xml version="1.0" encoding="utf-8"?>
<sst xmlns="http://schemas.openxmlformats.org/spreadsheetml/2006/main" count="543" uniqueCount="373">
  <si>
    <t>Worksheet No.</t>
  </si>
  <si>
    <t>Month/Year</t>
  </si>
  <si>
    <t>Material Index</t>
  </si>
  <si>
    <t>Contractor:</t>
  </si>
  <si>
    <t>Base Index</t>
  </si>
  <si>
    <t>Financial Project ID:</t>
  </si>
  <si>
    <t>Current Index</t>
  </si>
  <si>
    <t>Contract Number:</t>
  </si>
  <si>
    <t>Index % Difference</t>
  </si>
  <si>
    <t>Item Numbers</t>
  </si>
  <si>
    <t>Item Description</t>
  </si>
  <si>
    <t>Unit</t>
  </si>
  <si>
    <t>Quantity</t>
  </si>
  <si>
    <t>Factor</t>
  </si>
  <si>
    <t>Bid Unit Price</t>
  </si>
  <si>
    <t>Material Cost</t>
  </si>
  <si>
    <t>LF</t>
  </si>
  <si>
    <t>EA</t>
  </si>
  <si>
    <t>Total (material cost)</t>
  </si>
  <si>
    <t>Monthly Monetary Amount</t>
  </si>
  <si>
    <t>Aluminum Price Adjustment Worksheet</t>
  </si>
  <si>
    <t>PIPE HANDRAIL - GUIDERAIL, ALUMINUM</t>
  </si>
  <si>
    <t>PEDESTRIAN/ BICYCLE RAILING, ALUMINUM ONLY,42" TYPE 1</t>
  </si>
  <si>
    <t>PEDESTRIAN / BICYCLE RAILING, ALUMINUM, 42" TYPE 2</t>
  </si>
  <si>
    <t>PEDESTRIAN / BICYCLE RAILING, ALUMINUM, 42" TYPE 3</t>
  </si>
  <si>
    <t>PEDESTRIAN / BICYCLE RAILING, ALUMINUM, 42" TYPE 4</t>
  </si>
  <si>
    <t>PEDESTRIAN/ BICYCLE RAILING, ALUMINUM ONLY,54" TYPE 1</t>
  </si>
  <si>
    <t>PIPE HANDRAIL- RETROFIT TO EXISTING RAILING, ALUMINUM</t>
  </si>
  <si>
    <t>ALUMINUM SIGNALS POLE, PEDESTAL</t>
  </si>
  <si>
    <t>ALUMINUM SIGNALS POLE, FURNISH &amp; INSTALL PEDESTRIAN DETECTOR POST</t>
  </si>
  <si>
    <t>ALUMINUM SIGNALS POLE, INSTALL</t>
  </si>
  <si>
    <t>ALUMINUM POLE- INDEX 695-001, FURNISH &amp; INSTALL, 12'</t>
  </si>
  <si>
    <t>ALUMINUM POLE- INDEX 695-001, FURNISH &amp; INSTALL, 15'</t>
  </si>
  <si>
    <t>ALUMINUM POLE- INDEX 695-001, FURNISH &amp; INSTALL, 20'</t>
  </si>
  <si>
    <t>ALUMINUM POLE- INDEX 695-001, FURNISH &amp; INSTALL, 30'</t>
  </si>
  <si>
    <t>ALUMINUM POLE- INDEX 695-001, FURNISH &amp; INSTALL, 35'</t>
  </si>
  <si>
    <t>VEHICULAR TRAFFIC SIGNAL, FURNISH &amp; INSTALL ALUMINUM,  1 SECTION, 1 WAY</t>
  </si>
  <si>
    <t>AS</t>
  </si>
  <si>
    <t>VEHICULAR TRAFFIC SIGNAL, FURNISH &amp; INSTALL ALUMINUM,  1 SECTION, 2-4 WAY</t>
  </si>
  <si>
    <t>VEHICULAR TRAFFIC SIGNAL, FURNISH &amp; INSTALL ALUMINUM,  2 SECTION, 1-2 WAYS</t>
  </si>
  <si>
    <t>VEHICULAR TRAFFIC SIGNAL, FURNISH &amp; INSTALL ALUMINUM,  3 SECTION, 1 WAY</t>
  </si>
  <si>
    <t>VEHICULAR TRAFFIC SIGNAL, FURNISH &amp; INSTALL ALUMINUM,  3 SECTION, 2-4 WAYS</t>
  </si>
  <si>
    <t>VEHICULAR TRAFFIC SIGNAL, FURNISH &amp; INSTALL ALUMINUM,  4 SECTION, 1 WAY</t>
  </si>
  <si>
    <t>VEHICULAR TRAFFIC SIGNAL, FURNISH &amp; INSTALL ALUMINUM,  4 SECTION, 2-4 WAYS</t>
  </si>
  <si>
    <t>VEHICULAR TRAFFIC SIGNAL, FURNISH &amp; INSTALL ALUMINUM,  5 SECTION STRAIGHT, 1 WAY</t>
  </si>
  <si>
    <t>VEHICULAR TRAFFIC SIGNAL, FURNISH &amp; INSTALL ALUMINUM,  5 SECTION CLUSTER, 1 WAY</t>
  </si>
  <si>
    <t>LIGHT POLE COMPLETE- SPECIAL DESIGN, F&amp;I, DOUBLE ARM SHOULDER MOUNT, ALUMINUM, 30'</t>
  </si>
  <si>
    <t>LIGHT POLE COMPLETE- SPECIAL DESIGN, F&amp;I, DOUBLE ARM SHOULDER MOUNT, ALUMINUM, 35'</t>
  </si>
  <si>
    <t>LIGHT POLE COMPLETE- SPECIAL DESIGN, F&amp;I, DOUBLE ARM SHOULDER MOUNT, ALUMINUM, 40'</t>
  </si>
  <si>
    <t>LIGHT POLE COMPLETE- SPECIAL DESIGN, F&amp;I, DOUBLE ARM SHOULDER MOUNT, ALUMINUM, 45'</t>
  </si>
  <si>
    <t>LIGHT POLE COMPLETE- SPECIAL DESIGN, F&amp;I, DOUBLE ARM SHOULDER MOUNT, ALUMINUM, 50'</t>
  </si>
  <si>
    <t>LIGHT POLE COMPLETE- SPECIAL DESIGN, F&amp;I, DOUBLE ARM SHOULDER MOUNT, ALUMINUM, 55'</t>
  </si>
  <si>
    <t>LIGHT POLE COMPLETE- SPECIAL DESIGN, F&amp;I, DOUBLE ARM SHOULDER MOUNT, ALUMINUM, 60'</t>
  </si>
  <si>
    <t>LIGHT POLE COMPLETE- SPECIAL DESIGN, F&amp;I, SINGLE ARM WALL MOUNT, ALUMINUM, 15'</t>
  </si>
  <si>
    <t>LIGHT POLE COMPLETE- SPECIAL DESIGN, F&amp;I, SINGLE ARM WALL MOUNT, ALUMINUM, 25'</t>
  </si>
  <si>
    <t>LIGHT POLE COMPLETE- SPECIAL DESIGN, F&amp;I, SINGLE ARM WALL MOUNT, ALUMINUM, 30'</t>
  </si>
  <si>
    <t>LIGHT POLE COMPLETE- SPECIAL DESIGN, F&amp;I, SINGLE ARM WALL MOUNT, ALUMINUM, 35'</t>
  </si>
  <si>
    <t>LIGHT POLE COMPLETE- SPECIAL DESIGN, F&amp;I, SINGLE ARM WALL MOUNT, ALUMINUM, 40'</t>
  </si>
  <si>
    <t>LIGHT POLE COMPLETE- SPECIAL DESIGN, F&amp;I, SINGLE ARM WALL MOUNT, ALUMINUM, 45'</t>
  </si>
  <si>
    <t>LIGHT POLE COMPLETE- SPECIAL DESIGN, F&amp;I, SINGLE ARM WALL MOUNT, ALUMINUM, 50'</t>
  </si>
  <si>
    <t>LIGHT POLE COMPLETE- SPECIAL DESIGN, F&amp;I, DOUBLE ARM WALL MOUNT, ALUMINUM, 15'</t>
  </si>
  <si>
    <t>LIGHT POLE COMPLETE- SPECIAL DESIGN, F&amp;I, DOUBLE ARM WALL MOUNT, ALUMINUM, 20'</t>
  </si>
  <si>
    <t>LIGHT POLE COMPLETE- SPECIAL DESIGN, F&amp;I, DOUBLE ARM WALL MOUNT, ALUMINUM, 25'</t>
  </si>
  <si>
    <t>LIGHT POLE COMPLETE- SPECIAL DESIGN, F&amp;I, DOUBLE ARM WALL MOUNT, ALUMINUM, 30'</t>
  </si>
  <si>
    <t>LIGHT POLE COMPLETE- SPECIAL DESIGN, F&amp;I, DOUBLE ARM  WALL MOUNT, ALUMINUM, 35'</t>
  </si>
  <si>
    <t>LIGHT POLE COMPLETE- SPECIAL DESIGN, F&amp;I, DOUBLE ARM  WALL MOUNT, ALUMINUM, 40'</t>
  </si>
  <si>
    <t>LIGHT POLE COMP- SPECIAL DESIGN, F&amp;I, DOUBLE ARM  WALL MOUNT, ALUMINUM, 45'</t>
  </si>
  <si>
    <t>LIGHT POLE COMPLETE- SPECIAL DESIGN, F&amp;I,  DOUBLE ARM WALL MOUNT, ALUMINUM, 50'</t>
  </si>
  <si>
    <t>LIGHT POLE COMPLETE- SPECIAL DESIGN, F&amp;I, SINGLE ARM BRIDGE MOUNT-ALUMINUM, 15'</t>
  </si>
  <si>
    <t>LIGHT POLE COMPLETE- SPECIAL DESIGN, F&amp;I, SINGLE ARM BRIDGE MOUNT-ALUMINUM, 20' MOUNTING HEIGHT</t>
  </si>
  <si>
    <t>LIGHT POLE COMPLETE- SPECIAL DESIGN, F&amp;I, SINGLE ARM BRIDGE MOUNT-ALUMINUM, 25'</t>
  </si>
  <si>
    <t>LIGHT POLE COMPLETE- SPECIAL DESIGN, F&amp;I, SIGLE ARM BRIDGE MOUNT-ALUMINUM, 30'</t>
  </si>
  <si>
    <t>LIGHT POLE COMPLETE- SEPCIAL DESIGN, F&amp;I, SINGLE ARM BRIDGE MOUNT-ALUMINUM, 35'</t>
  </si>
  <si>
    <t>LIGHT POLE COMPLETE- SEPCIAL DESIGN, F&amp;I, SINGLE ARM BRIDGE MOUNT, NON-STD ALUMINUM, 40'</t>
  </si>
  <si>
    <t>LIGHT POLE COMPLETE- SPECIAL DESIGN, F&amp;I, SINGLE ARM BRIDGE MOUNT-ALUMINUM, 45'</t>
  </si>
  <si>
    <t>LIGHT POLE COMPLETE- SPECIAL DESIGN, F&amp;I, SINGLE ARM BRIDGE MOUNT-ALUMINUM, 50'</t>
  </si>
  <si>
    <t>LIGHT POLE COMPLETE-SPECIAL DESIGN, F&amp;I,  POLE TOP MOUNT, ALUMINUM, 15'</t>
  </si>
  <si>
    <t>LIGHT POLE COMPLETE-SPECIAL DESIGN, F&amp;I,  POLE TOP MOUNT, ALUMINUM, 20'</t>
  </si>
  <si>
    <t>LIGHT POLE COMPLETE- SPECIAL DESIGN, F&amp;I, POLE TOP MOUNT-ALUMINUM, 25'</t>
  </si>
  <si>
    <t>LIGHT POLE COMPLETE- SPECIAL DESIGN, F&amp;I, POLE TOP MOUNT-ALUMINUM, 30'</t>
  </si>
  <si>
    <t>LIGHT POLE COMPLETE- SPECIAL DESIGN, F&amp;I, POLE TOP MOUNT-ALUMINUM, 35'</t>
  </si>
  <si>
    <t>LIGHT POLE COMPLETE- SPECIAL DESIGN, F&amp;I, POLE TOP MNT-ALUMINUM, 40'</t>
  </si>
  <si>
    <t>LIGHT POLE COMPLETE- SPECIAL DESIGN, F&amp;I, POLE TOP MOUNT, ALUMINUM, 45'</t>
  </si>
  <si>
    <t>LIGHT POLE COMPLETE- SPECIAL DESIGN, F&amp;I, POLE TOP MOUNT, ALUMINUM, 50'</t>
  </si>
  <si>
    <t>LIGHT POLE COMPLETE- SPECIAL DESIGN, F&amp;I, DOUBLE ARM BRIDGE MOUNT, ALUMINUM, 10'</t>
  </si>
  <si>
    <t>LIGHT POLE COMPLETE- SPECIAL DESIGN, F&amp;I, DOUBLE ARM BRIDGE MOUNT, ALUMINUM, 25'</t>
  </si>
  <si>
    <t>LIGHT POLE COMPLETE- SPECIAL DESIGN, F&amp;I, DOUBLE ARM BRIDGE MOUNT, ALUMINUM, 35'</t>
  </si>
  <si>
    <t>LIGHT POLE COMPLETE- SPECIAL DESIGN, F&amp;I, DOUBLE ARM BRIDGE MOUNT, ALUMINUM, 40'</t>
  </si>
  <si>
    <t>LIGHT POLE COMPLETE- SPECIAL DESIGN, F&amp;I, DOUBLE ARM BRIDGE MOUNT, ALUMINUM, 45'</t>
  </si>
  <si>
    <t>LIGHT POLE COMPLETE- SPECIAL DESIGN, F&amp;I, DOUBLE ARM BRIDGE MOUNT, ALUMINUM, 50'</t>
  </si>
  <si>
    <t>LIGHT POLE COMP- SPECIAL DESIGN, F&amp;I, DOUBLE ARM, POLE TOP MOUNT, ALUMINUM, 15'</t>
  </si>
  <si>
    <t>LIGHT POLE COMP- SPECIAL DESIGN, F&amp;I, DOUBLE ARM, POLE TOP MOUNT, ALUMINUM, 20'</t>
  </si>
  <si>
    <t>LIGHT POLE COMP- SPECIAL DESIGN, F&amp;I, DOUBLE ARM, POLE TOP MOUNT, ALUMINUM, 25'</t>
  </si>
  <si>
    <t>LIGHT POLE COMP- SPECIAL DESIGN, F&amp;I, DOUBLE ARM, POLE TOP MOUNT, ALUMINUM, 30'</t>
  </si>
  <si>
    <t>LIGHT POLE COMP- SPECIAL DESIGN, F&amp;I, DOUBLE ARM, POLE TOP MOUNT, ALUMINUM, 35'</t>
  </si>
  <si>
    <t>LIGHT POLE COMP- SPECIAL DESIGN, F&amp;I, DOUBLE ARM, POLE TOP MOUNT, ALUMINUM, 40'</t>
  </si>
  <si>
    <t>LIGHT POLE COMPLETE- SPECIAL DESIGN, F&amp;I, DOUBLE ARM, POLE TOP MOUNT, ALUMINUM, 45'</t>
  </si>
  <si>
    <t>LIGHT POLE COMP- SPECIAL DESIGN, F&amp;I, DOUBLE ARM, POLE TOP MOUNT, ALUMINUM, 50'</t>
  </si>
  <si>
    <t>LIGHT POLE COMP- SPECIAL DESIGN, F&amp;I, TRIPLE ARM,  ALUMINUM, 15'</t>
  </si>
  <si>
    <t>LIGHT POLE COMPLETE-SPECIAL DESIGN, INSTALL POLE TOP MOUNT, ALUMINUM,NON-STANDARD DESIGNS, 15'</t>
  </si>
  <si>
    <t>715-512-130</t>
  </si>
  <si>
    <t>715-512-135</t>
  </si>
  <si>
    <t>715-512-140</t>
  </si>
  <si>
    <t>715-512-145</t>
  </si>
  <si>
    <t>715-512-150</t>
  </si>
  <si>
    <t>715-512-155</t>
  </si>
  <si>
    <t>715-512-160</t>
  </si>
  <si>
    <t>715-513-115</t>
  </si>
  <si>
    <t>715-513-125</t>
  </si>
  <si>
    <t>715-513-130</t>
  </si>
  <si>
    <t>715-513-135</t>
  </si>
  <si>
    <t>715-513-140</t>
  </si>
  <si>
    <t>715-513-145</t>
  </si>
  <si>
    <t>715-513-150</t>
  </si>
  <si>
    <t>715-514-115</t>
  </si>
  <si>
    <t>715-514-120</t>
  </si>
  <si>
    <t>715-514-125</t>
  </si>
  <si>
    <t>715-514-130</t>
  </si>
  <si>
    <t>715-514-135</t>
  </si>
  <si>
    <t>715-514-140</t>
  </si>
  <si>
    <t>715-514-145</t>
  </si>
  <si>
    <t>715-514-150</t>
  </si>
  <si>
    <t>715-515-115</t>
  </si>
  <si>
    <t>715-515-120</t>
  </si>
  <si>
    <t>715-515-125</t>
  </si>
  <si>
    <t>715-515-130</t>
  </si>
  <si>
    <t>715-515-135</t>
  </si>
  <si>
    <t>715-515-140</t>
  </si>
  <si>
    <t>715-515-145</t>
  </si>
  <si>
    <t>715-515-150</t>
  </si>
  <si>
    <t>715-516-115</t>
  </si>
  <si>
    <t>715-516-120</t>
  </si>
  <si>
    <t>715-516-125</t>
  </si>
  <si>
    <t>715-516-130</t>
  </si>
  <si>
    <t>715-516-135</t>
  </si>
  <si>
    <t>715-516-140</t>
  </si>
  <si>
    <t>715-516-145</t>
  </si>
  <si>
    <t>715-516-150</t>
  </si>
  <si>
    <t>715-517-110</t>
  </si>
  <si>
    <t>715-517-125</t>
  </si>
  <si>
    <t>715-517-135</t>
  </si>
  <si>
    <t>715-517-140</t>
  </si>
  <si>
    <t>715-517-145</t>
  </si>
  <si>
    <t>715-517-150</t>
  </si>
  <si>
    <t>715-518-115</t>
  </si>
  <si>
    <t>715-518-120</t>
  </si>
  <si>
    <t>715-518-125</t>
  </si>
  <si>
    <t>715-518-130</t>
  </si>
  <si>
    <t>715-518-135</t>
  </si>
  <si>
    <t>715-518-140</t>
  </si>
  <si>
    <t>715-518-145</t>
  </si>
  <si>
    <t>715-518-150</t>
  </si>
  <si>
    <t>715-519-115</t>
  </si>
  <si>
    <t>715-536-115</t>
  </si>
  <si>
    <t>515-1-2</t>
  </si>
  <si>
    <t>515-3-2</t>
  </si>
  <si>
    <t>646-1-11</t>
  </si>
  <si>
    <t>646-1-12</t>
  </si>
  <si>
    <t>646-1-30</t>
  </si>
  <si>
    <t>650-1-11</t>
  </si>
  <si>
    <t>650-1-12</t>
  </si>
  <si>
    <t>650-1-13</t>
  </si>
  <si>
    <t>650-1-14</t>
  </si>
  <si>
    <t>650-1-15</t>
  </si>
  <si>
    <t>650-1-16</t>
  </si>
  <si>
    <t>650-1-17</t>
  </si>
  <si>
    <t>650-1-18</t>
  </si>
  <si>
    <t>650-1-19</t>
  </si>
  <si>
    <t>515-2-311</t>
  </si>
  <si>
    <t>515-2-312</t>
  </si>
  <si>
    <t>646-2-112</t>
  </si>
  <si>
    <t>646-2-115</t>
  </si>
  <si>
    <t>646-2-120</t>
  </si>
  <si>
    <t>646-2-130</t>
  </si>
  <si>
    <t>646-2-135</t>
  </si>
  <si>
    <t>515-2-313</t>
  </si>
  <si>
    <t>515-2-314</t>
  </si>
  <si>
    <t>515-2-321</t>
  </si>
  <si>
    <t xml:space="preserve">I certify that, based on my personal knowledge and well-founded belief following my own reasonable investigation, quantities represented by this Certification are true and correct.	</t>
  </si>
  <si>
    <t>Updates:</t>
  </si>
  <si>
    <t>3/30/2022: Added Certification Statement and Signature Box</t>
  </si>
  <si>
    <t>LIGHT POLE COMPLETE, FURNISH &amp; INSTALL STANDARD POLE STANDARD FOUNDATION, 30' MOUNTING HEIGHT</t>
  </si>
  <si>
    <t>LIGHT POLE COMPLETE, FURNISH &amp; INSTALL STANDARD POLE STANDARD FOUNDATION, 35' MOUNTING HEIGHT</t>
  </si>
  <si>
    <t>LIGHT POLE COMPLETE, FURNISH &amp; INSTALL STANDARD POLE STANDARD FOUNDATION, 40' MOUNTING HEIGHT</t>
  </si>
  <si>
    <t>LIGHT POLE COMPLETE, FURNISH &amp; INSTALL STANDARD POLE STANDARD FOUNDATION, 45' MOUNTING HEIGHT</t>
  </si>
  <si>
    <t>LIGHT POLE COMPLETE, FURNISH &amp; INSTALL STANDARD POLE STANDARD FOUNDATION, 50' MOUNTING HEIGHT</t>
  </si>
  <si>
    <t>LIGHT POLE COMPLETE, FURNISH &amp; INSTALL STANDARD POLE STANDARD FOUND, WILDLIFE SENSITIVE LUMINAIRE 20' MOUNTING HEIGHT</t>
  </si>
  <si>
    <t>LIGHT POLE COMPLETE, FURNISH &amp; INSTALL STANDARD POLE STANDARDFOUND, WILDLIFE SENSITIVE LUMINAIRE 25' MOUNTING HEIGHT</t>
  </si>
  <si>
    <t>LIGHT POLE COMPLETE, FURNISH &amp; INSTALL STANDARD POLE SPECIAL FOUNDATION, 30' MOUNTING HEIGHT</t>
  </si>
  <si>
    <t>LIGHT POLE COMPLETE, FURNISH &amp; INSTALL STANDARD POLE SPECIAL FOUNDATION, 35' MOUNTING HEIGHT</t>
  </si>
  <si>
    <t>LIGHT POLE COMPLETE, FURNISH &amp; INSTALL STANDARD POLE SPECIAL FOUNDATION, 40' MOUNTING HEIGHT</t>
  </si>
  <si>
    <t>LIGHT POLE COMPLETE, FURNISH &amp; INSTALL STANDARD POLE SPECIAL FOUNDATION, 45' MOUNTING HEIGHT</t>
  </si>
  <si>
    <t>LIGHT POLE COMPLETE, FURNISH &amp; INSTALL STANDARD POLE SPECIAL FOUNDATION, 50' MOUNTING HEIGHT</t>
  </si>
  <si>
    <t>LIGHT POLE COMPLETE, FURNISH &amp; INSTALL STANDARD POLE SPECIAL FOUND, WILDLIFE SENSITIVE LUMINAIRE 20' MOUNTING HEIGHT</t>
  </si>
  <si>
    <t>LIGHT POLE COMPLETE, FURNISH &amp; INSTALL STANDARD POLE SPECIAL FOUND, WILDLIFE SENSITIVE LUMINAIRE 25' MOUNTING HEIGHT</t>
  </si>
  <si>
    <t>LIGHT POLE COMPLETE, FURNISH &amp; INSTALL UTILITY CONFLICT POLE, INDEX 17515/715-002 FOUNDATION, 30' MOUNTING HEIGHT</t>
  </si>
  <si>
    <t>LIGHT POLE COMPLETE, FURNISH &amp; INSTALL UTILITY CONFLICT POLE, INDEX 17515/715-002 FOUNDATION, 35' MOUNTING HEIGHT</t>
  </si>
  <si>
    <t>LIGHT POLE COMPLETE, FURNISH &amp; INSTALL UTILITY CONFLICT POLE, INDEX 17515/715-002 FOUNDATION, 40' MOUNTING HEIGHT</t>
  </si>
  <si>
    <t>LIGHT POLE COMPLETE, FURNISH &amp; INSTALL UTILITY CONFLICT POLE, INDEX 17515/715-002 FOUNDATION, 45' MOUNTING HEIGHT</t>
  </si>
  <si>
    <t>LIGHT POLE COMPLETE, FURNISH &amp; INSTALL UTILITY CONFLICT POLE, INDEX 17515/715-002 FOUNDATION, 50' MOUNTING HEIGHT</t>
  </si>
  <si>
    <t>LIGHT POLE COMPLETE, FURNISH &amp; INSTALL UTILITY CONFLICT POLE, SPECIAL FOUNDATION, 30' MOUNTING HEIGHT</t>
  </si>
  <si>
    <t>LIGHT POLE COMPLETE, FURNISH &amp; INSTALL UTILITY CONFLICT POLE, SPECIAL FOUNDATION, 35' MOUNTING HEIGHT</t>
  </si>
  <si>
    <t>LIGHT POLE COMPLETE, FURNISH &amp; INSTALL UTILITY CONFLICT POLE, SPECIAL FOUNDATION, 40' MOUNTING HEIGHT</t>
  </si>
  <si>
    <t>LIGHT POLE COMPLETE, FURNISH &amp; INSTALL UTILITY CONFLICT POLE, SPECIAL FOUNDATION, 45' MOUNTING HEIGHT</t>
  </si>
  <si>
    <t>LIGHT POLE COMPLETE, FURNISH &amp; INSTALL UTILITY CONFLICT POLE, SPECIAL FOUNDATION, 50' MOUNTING HEIGHT</t>
  </si>
  <si>
    <t>LIGHT POLE COMPLETE, INSTALL</t>
  </si>
  <si>
    <t>LIGHT POLE COMPLETE, FURNISH &amp; INSTALL UTILITY CONFLICT POLE, INDEX 17515/715-002 FOUND, 30' HEIGHT, PROJECT 433511-2-52</t>
  </si>
  <si>
    <t>LIGHT POLE COMPLETE, FURNISH &amp; INSTALL UTILITY CONFLICT POLE,SPECIAL FOUND, 35' HEIGHT, PROJECT 439909-1-52</t>
  </si>
  <si>
    <t>LIGHT POLE COMPLETE, FURNISH &amp; INSTALL UTILITY CONFLICT POLE, INDEX 17515/715-002 FOUND, 35' HEIGHT, PROJECT 443309-1-52</t>
  </si>
  <si>
    <t>LIGHT POLE COMPLETE, FURNISH &amp; INSTALL UTILITY CONFLICT POLE, INDEX 17515/715-002 FOUND, 50' HEIGHT, PROJECT 439910-1-52</t>
  </si>
  <si>
    <t>LIGHT POLE COMPLETE, FURNISH &amp; INSTALL UTILITY CONFLICT POLE, INDEX 17515/715-002 FOUND, 35' HEIGHT, PROJ 442115-1-52-01</t>
  </si>
  <si>
    <t>LIGHT POLE COMPLETE, FURNISH &amp; INSTALL UTILITY CONFLICT POLE, SPECIAL FOUND, 35' HEIGHT, PROJ 442115-1-52-01</t>
  </si>
  <si>
    <t>LIGHT POLE COMPLETE, FURNISH &amp; INSTALL UTILITY CONFLICT POLE, INDEX 17515/715-002 FOUND, 35' HEIGHT, PROJ 442116-1-52-01</t>
  </si>
  <si>
    <t>LIGHT POLE COMPLETE, FURNISH &amp; INSTALL UTILITY CONFLICT POLE, SPECIAL FOUND, 35' HEIGHT, PROJ 442116-1-52-01</t>
  </si>
  <si>
    <t>LIGHT POLE COMPLETE, FURNISH &amp; INSTALL UTILITY CONFLICT POLE, INDEX 17515/715-002 FOUND, 35' HEIGHT, PROJ 442117-1-52-01</t>
  </si>
  <si>
    <t>LIGHT POLE COMPLETE, FURNISH &amp; INSTALL UTILITY CONFLICT POLE, SPECIAL FOUND, 35' HEIGHT, PROJ 442117-1-52-01</t>
  </si>
  <si>
    <t>LIGHT POLE COMPLETE, FURNISH &amp; INSTALL UTILITY CONFLICT POLE, INDEX 17515/715-002 FOUND, 30' HEIGHT, PROJ 440136-1-52-01</t>
  </si>
  <si>
    <t>LIGHT POLE COMPLETE, FURNISH &amp; INSTALL UTILITY CONFLICT POLE, SPECIAL FOUND, 30' HEIGHT, PROJECT 440136-1-52-01</t>
  </si>
  <si>
    <t>LIGHT POLE COMPLETE, FURNISH &amp; INSTALL UTILITY CONFLICT POLE, SPECIAL FOUND, 30' HEIGHT, PROJECT 433592-1-52-01</t>
  </si>
  <si>
    <t>LIGHT POLE COMPLETE, FURNISH &amp; INSTALL UTILITY CONFLICT POLE, SPECIAL FOUND, 30' HEIGHT, PROJECT 433592-3-52-01</t>
  </si>
  <si>
    <t>LIGHT POLE COMPLETE, FURNISH &amp; INSTALL UTILITY CONFLICT POLE, INDEX 715-002 FOUND 35' HEIGHT, PROJECT 255893-4-52-01</t>
  </si>
  <si>
    <t>LIGHT POLE COMPLETE, FURNISH &amp; INSTALL UTILITY CONFLICT POLE, SPECIAL FOUND 35' HEIGHT, PROJECT 255893-4-52-01</t>
  </si>
  <si>
    <t>LIGHT POLE COMPLETE, FURNISH &amp; INSTALL UTILITY CONFLICT POLE, INDEX 715-002 FOUND, 30' HEIGHT, PROJECT 440134-1-52-01</t>
  </si>
  <si>
    <t>LIGHT POLE COMPLETE, FURNISH &amp; INSTALL UTILITY CONFLICT POLE, SPECIAL FOUND, 30' HEIGHT, PROJECT 440134-1-52-01</t>
  </si>
  <si>
    <t>LIGHT POLE COMPLETE, FURNISH &amp; INSTALL UTILITY CONFLICT POLE, INDEX 715-002 FOUND, 30' HEIGHT, PROJECT 440251-1-52-01</t>
  </si>
  <si>
    <t>LIGHT POLE COMPLETE, FURNISH &amp; INSTALL UTILITY CONFLICT POLE, INDEX 715-002 FOUND, 35' HEIGHT, PROJECT 440251-1-52-01</t>
  </si>
  <si>
    <t>LIGHT POLE COMPLETE, FURNISH &amp; INSTALL UTILITY CONFLICT POLE, INDEX 715-002 FOUND, 35' HT, PROJECT 438059-1-52-01, ETC</t>
  </si>
  <si>
    <t>LIGHT POLE COMPLETE, FURNISH &amp; INSTALL UTILITY CONFLICT POLE, INDEX 715-002 FOUND, 30' HT, PROJECT 447145-1-52-01</t>
  </si>
  <si>
    <t>LIGHT POLE COMPLETE, FURNISH &amp; INSTALL UTILITY CONFLICT POLE, INDEX 715-002 FOUND, 30' HT, PROJECT 430949-2-52-01</t>
  </si>
  <si>
    <t>LIGHT POLE COMPLETE, FURNISH &amp; INSTALL UTILITY CONFLICT POLE, INDEX 715-002 FOUND, 30' HT, PROJECT 440124-1-52-01</t>
  </si>
  <si>
    <t>LIGHT POLE COMPLETE, FURNISH &amp; INSTALL UTILITY CONFLICT POLE, SPECIAL FOUND, 30' HT, PROJECT 440124-1-52-01</t>
  </si>
  <si>
    <t>LIGHT POLE COMPLETE, FURNISH &amp; INSTALL UTILITY CONFLICT POLE, INDEX 715-002 FOUND, 40' HT, PROJECT 201277-3-52-01</t>
  </si>
  <si>
    <t>LIGHT POLE COMPLETE, FURNISH &amp; INSTALL UTILITY CONFLICT POLE, SPECIAL FOUND, 40' HT, PROJECT 201277-3-52-01</t>
  </si>
  <si>
    <t>LIGHT POLE COMPLETE, FURNISH &amp; INSTALL UTILITY CONFLICT POLE, SPECIAL FOUND, 30' HT, PROJECT 443995-1-52-01</t>
  </si>
  <si>
    <t>LIGHT POLE COMPLETE, FURNISH &amp; INSTALL UTILITY CONFLICT POLE, SPECIAL FOUND, 35' HT, PROJECT 443995-1-52-01</t>
  </si>
  <si>
    <t>LIGHT POLE COMPLETE, FURNISH &amp; INSTALL UTILITY CONFLICT POLE, INDEX 715-002 FOUND, 35' HT, PROJECT 433550-4-52-01</t>
  </si>
  <si>
    <t>LIGHT POLE COMPLETE, FURNISH &amp; INSTALL UTILITY CONFLICT POLE, SPECIAL FOUND, 35' HT, PROJECT 433550-4-52-01</t>
  </si>
  <si>
    <t>LIGHT POLE COMPLETE, FURNISH &amp; INSTALL UTILITY CONFLICT POLE, SPECIAL FOUNDATION, 30' HEIGHT, PROJECT 443992-1-52-01</t>
  </si>
  <si>
    <t>LIGHT POLE COMPLETE, FURNISH &amp; INSTALL UTILITY CONFLICT POLE, SPECIAL FOUND, 30' HT, PROJECT 431752-6-52-01</t>
  </si>
  <si>
    <t>LIGHT POLE COMPLETE, FURNISH &amp; INSTALL UTILITY CONFLICT POLE, SPECIAL FOUND, 30' HT, PROJECT 431752-5-52-01</t>
  </si>
  <si>
    <t>LIGHT POLE COMPLETE, FURNISH &amp; INSTALL UTILITY CONFLICT POLE, SPECIAL FOUND, 30' HT, PROJECT 441517-1-52-02</t>
  </si>
  <si>
    <t>LIGHT POLE COMPLETE, FURNISH &amp; INSTALL UTILITY CONFLICT POLE, INDEX 715-002 FOUND, 30' HEIGHT, PROJECT 441534-1-52-02</t>
  </si>
  <si>
    <t>LIGHT POLE COMPLETE, FURNISH &amp; INSTALL UTILITY CONFLICT POLE, SPECIAL FOUND, 30' HEIGHT, PROJECT 443845-1-52-01</t>
  </si>
  <si>
    <t>LIGHT POLE COMPLETE, FURNISH &amp; INSTALL UTILITY CONFLICT POLE, SPECIAL FOUND, 35' HT, PROJECT 441774-1-52-01</t>
  </si>
  <si>
    <t>LIGHT POLE COMPLETE, FURNISH &amp; INSTALL UTILITY CONFLICT POLE, SPECIAL FOUND, 35' HT, PROJECT  423251-5-52-01</t>
  </si>
  <si>
    <t>LIGHT POLE COMPLETE, FURNISH &amp; INSTALL UTILITY CONFLICT POLE, SPECIAL FOUND, 35' HT, PROJECT  429576-2-52-01</t>
  </si>
  <si>
    <t>LIGHT POLE COMPLETE, FURNISH &amp; INSTALL UTILITY CONFLICT POLE, STANDARD FOUND, 35' HT, PROJECT  432066-9-52-01</t>
  </si>
  <si>
    <t>LIGHT POLE COMPLETE, FURNISH &amp; INSTALL UTILITY CONFLICT POLE, SPECIAL FOUND, 30' HT, PROJECT 441721-1-52-01</t>
  </si>
  <si>
    <t>LIGHT POLE COMPLETE, FURNISH &amp; INSTALL UTILITY CONFLICT POLE, SPECIAL FOUND, 30' HT, PROJECT 441141-1-52-01</t>
  </si>
  <si>
    <t>LIGHT POLE COMPLETE, FURNISH &amp; INSTALL UTILITY CONFLICT POLE, INDEX 715-002 FOUND, 30' HT, PROJECT 441141-1-52-01</t>
  </si>
  <si>
    <t>LIGHT POLE COMPLETE, FURNISH &amp; INSTALL UTILITY CONFLICT POLE, SPECIAL FOUND, 35' HT, PROJECT  443846-1-52-01</t>
  </si>
  <si>
    <t>LIGHT POLE COMPLETE, F&amp;I UTILITY CONFLICT POLE, SPECIAL FOUND, 35' HT, PROJECTS 444265-1-52-01 AND 444265-1-52-02</t>
  </si>
  <si>
    <t>LIGHT POLE COMPLETE, FURNISH &amp; INSTALL UTILITY CONFLICT POLE, SPECIAL FOUND, 35' HT, PROJECT 440685-1-52-01</t>
  </si>
  <si>
    <t>LIGHT POLE COMPLETE, F&amp;I UTILITY CONFLICT POLE, INDEX 715-002 FOUND, 35' HT, PROJECT 443855-1-52-01</t>
  </si>
  <si>
    <t>LIGHT POLE COMPLETE, F&amp;I UTILITY CONFLICT POLE, INDEX 715-002 FOUND, 15' HT, PROJECT 442764-1-52-01</t>
  </si>
  <si>
    <t>LIGHT POLE COMPLETE, F&amp;I UTILITY CONFLICT POLE, INDEX 715-002 FOUND, 40' HT, PROJECT 445469-1-52-01</t>
  </si>
  <si>
    <t>LIGHT POLE COMPLETE, F&amp;I UTILITY CONFLICT POLE, INDEX 715-002 FOUND, 30' HT, PROJECT 445800-1-52-01</t>
  </si>
  <si>
    <t>LIGHT POLE COMPLETE, F&amp;I UTILITY CONFLICT POLE, SPECIAL FOUND, 30' HT, PROJECTS 444265-1-52-01 AND 444265-1-52-02</t>
  </si>
  <si>
    <t>LIGHT POLE COMPLETE, F&amp;I UTILITY CONFLICT POLE, SPECIAL FOUND, 40' HT, PROJECT 437056-1-52-01</t>
  </si>
  <si>
    <t>LIGHT POLE COMPLETE, F&amp;I UTILITY CONFLICT POLE, INDEX 715-002 FOUND, 35' HT, PROJECT 415782-9-52-01</t>
  </si>
  <si>
    <t>LIGHT POLE COMPLETE, F&amp;I UTILITY CONFLICT POLE, INDEX 715-002 FOUND, 30' HT, PROJECTS 447524-1-52-01 447525, 447526</t>
  </si>
  <si>
    <t>715-4802</t>
  </si>
  <si>
    <t>715-4803</t>
  </si>
  <si>
    <t>715-4804</t>
  </si>
  <si>
    <t>715-4805</t>
  </si>
  <si>
    <t>715-4806</t>
  </si>
  <si>
    <t>715-4807</t>
  </si>
  <si>
    <t>715-4808</t>
  </si>
  <si>
    <t>715-4809</t>
  </si>
  <si>
    <t>715-4810</t>
  </si>
  <si>
    <t>715-4811</t>
  </si>
  <si>
    <t>715-4812</t>
  </si>
  <si>
    <t>715-4813</t>
  </si>
  <si>
    <t>715-4814</t>
  </si>
  <si>
    <t>715-4815</t>
  </si>
  <si>
    <t>715-4816</t>
  </si>
  <si>
    <t>715-4817</t>
  </si>
  <si>
    <t>715-4818</t>
  </si>
  <si>
    <t>715-4819</t>
  </si>
  <si>
    <t>715-4820</t>
  </si>
  <si>
    <t>715-4821</t>
  </si>
  <si>
    <t>715-4822</t>
  </si>
  <si>
    <t>715-4823</t>
  </si>
  <si>
    <t>715-4824</t>
  </si>
  <si>
    <t>715-4825</t>
  </si>
  <si>
    <t>715-4826</t>
  </si>
  <si>
    <t>715-4827</t>
  </si>
  <si>
    <t>715-4828</t>
  </si>
  <si>
    <t>715-4829</t>
  </si>
  <si>
    <t>715-4830</t>
  </si>
  <si>
    <t>715-4831</t>
  </si>
  <si>
    <t>715-4832</t>
  </si>
  <si>
    <t>715-4833</t>
  </si>
  <si>
    <t>715-4834</t>
  </si>
  <si>
    <t>715-4835</t>
  </si>
  <si>
    <t>715-4836</t>
  </si>
  <si>
    <t>715-4837</t>
  </si>
  <si>
    <t>715-4838</t>
  </si>
  <si>
    <t>715-4839</t>
  </si>
  <si>
    <t>715-4840</t>
  </si>
  <si>
    <t>715-4841</t>
  </si>
  <si>
    <t>715-4842</t>
  </si>
  <si>
    <t>715-4843</t>
  </si>
  <si>
    <t>715-4844</t>
  </si>
  <si>
    <t>715-4845</t>
  </si>
  <si>
    <t>715-4846</t>
  </si>
  <si>
    <t>715-4847</t>
  </si>
  <si>
    <t>715-4848</t>
  </si>
  <si>
    <t>715-4849</t>
  </si>
  <si>
    <t>715-4850</t>
  </si>
  <si>
    <t>715-4851</t>
  </si>
  <si>
    <t>715-4852</t>
  </si>
  <si>
    <t>715-4853</t>
  </si>
  <si>
    <t>715-4854</t>
  </si>
  <si>
    <t>715-4855</t>
  </si>
  <si>
    <t>715-4856</t>
  </si>
  <si>
    <t>715-4-50</t>
  </si>
  <si>
    <t>715-4-11</t>
  </si>
  <si>
    <t>715-4-12</t>
  </si>
  <si>
    <t>715-4-13</t>
  </si>
  <si>
    <t>715-4-14</t>
  </si>
  <si>
    <t>715-4-15</t>
  </si>
  <si>
    <t>715-4-17</t>
  </si>
  <si>
    <t>715-4-18</t>
  </si>
  <si>
    <t>715-4-21</t>
  </si>
  <si>
    <t>715-4-22</t>
  </si>
  <si>
    <t>715-4-23</t>
  </si>
  <si>
    <t>715-4-24</t>
  </si>
  <si>
    <t>715-4-25</t>
  </si>
  <si>
    <t>715-4-27</t>
  </si>
  <si>
    <t>715-4-28</t>
  </si>
  <si>
    <t>715-4-31</t>
  </si>
  <si>
    <t>715-4-32</t>
  </si>
  <si>
    <t>715-4-33</t>
  </si>
  <si>
    <t>715-4-34</t>
  </si>
  <si>
    <t>715-4-35</t>
  </si>
  <si>
    <t>715-4-41</t>
  </si>
  <si>
    <t>715-4-42</t>
  </si>
  <si>
    <t>715-4-43</t>
  </si>
  <si>
    <t>715-4-44</t>
  </si>
  <si>
    <t>715-4-45</t>
  </si>
  <si>
    <t xml:space="preserve">                       Added Standard Light Pole Pay Items</t>
  </si>
  <si>
    <t>715-5-31</t>
  </si>
  <si>
    <t>LUMINAIRE &amp; BRACKET ARM- ALUMINUM, FURNISH &amp; INSTALL NEW LUMINAIRE AND ARM ON NEW/EXISTING POLE</t>
  </si>
  <si>
    <t>715-511-115</t>
  </si>
  <si>
    <t>LIGHT POLE COMPLETE- SPECIAL DESIGN, F&amp;I, SINGLE ARM SHOULDER MOUNT, ALUMINUM, 15'</t>
  </si>
  <si>
    <t>715-511-120</t>
  </si>
  <si>
    <t>LIGHT POLE COMPLETE- SPECIAL DESIGN, F&amp;I, SINGLE ARM SHOULDER MOUNT, ALUMINUM, 20'</t>
  </si>
  <si>
    <t>715-511-125</t>
  </si>
  <si>
    <t>LIGHT POLE COMPLETE- SPECIAL DESIGN, F&amp;I, SINGLE ARM SHOULDER MOUNT, ALUMINUM, 25'</t>
  </si>
  <si>
    <t>715-511-130</t>
  </si>
  <si>
    <t>LIGHT POLE COMPLETE- SPECIAL DESIGN, F&amp;I,  SINGLE ARM SHOULDER MOUNT, ALUMINUM, 30'</t>
  </si>
  <si>
    <t>715-511-135</t>
  </si>
  <si>
    <t>LIGHT POLE COMPLETE- SPECIAL DESIGN, F&amp;I, SINGLE ARM SHOULDER MOUNT, ALUMINUM, 35'</t>
  </si>
  <si>
    <t>715-511-140</t>
  </si>
  <si>
    <t>LIGHT POLE COMPLETE- SPECIAL DESIGN, F&amp;I, SINGLE ARM SHOULDER MOUNT, ALUMINUM, 40'</t>
  </si>
  <si>
    <t>715-511-145</t>
  </si>
  <si>
    <t>LIGHT POLE COMPLETE- SPECIAL DESIGN, F&amp;I, SINGLE ARM SHOULDER MOUNT, ALUMINUM, 45'</t>
  </si>
  <si>
    <t>715-511-150</t>
  </si>
  <si>
    <t>LIGHT POLE COMPLETE SPECIAL DESIGN , F&amp;I, SINGLE ARM SHOULDER MOUNT, ALUMINUM, 50'</t>
  </si>
  <si>
    <t>715-512-115</t>
  </si>
  <si>
    <t>LIGHT POLE COMPLETE- SPECIAL DESIGN, F&amp;I, DOUBLE ARM SHOULDER MOUNT, ALUMINUM, 15'</t>
  </si>
  <si>
    <t>715-512-125</t>
  </si>
  <si>
    <t>LIGHT POLE COMPLETE- SPECIAL DESIGN, F&amp;I, DOUBLE ARM SHOULDER MOUNT, ALUMINUM, 25'</t>
  </si>
  <si>
    <t xml:space="preserve">4/19/2022: Added back pay items 715-5-31, and 715-511-115 to 715-512-125 </t>
  </si>
  <si>
    <t>6/30/2022: Added 515-2111</t>
  </si>
  <si>
    <t>515-2-111</t>
  </si>
  <si>
    <t>PEDESTRIAN / BICYCLE RAILING, NS, 42" TYPE 1</t>
  </si>
  <si>
    <t>9/20/2022: Added 515-2-353</t>
  </si>
  <si>
    <t>515-2-353</t>
  </si>
  <si>
    <t>PEDESTRIAN/ BICYCLE RAILING, ALUMINUM ONLY, CUSTOM PANEL, PROJECT 411423-1-52-01</t>
  </si>
  <si>
    <t>PEDESTRIAN / BICYCLE RAILING, ALUMINUM, 48" PROJECT 442904-2-52-01 AND 422904-4-52-01</t>
  </si>
  <si>
    <t>5/1/2025: Added PEDESTRIAN / BICYCLE RAILING, ALUMINUM, 48" PROJECT 422904-2-52-01 AND 442904-4-52-01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</si>
</sst>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.000000"/>
    <numFmt numFmtId="165" formatCode="0.0000"/>
    <numFmt numFmtId="166" formatCode="&quot;$&quot;#,##0.00"/>
    <numFmt numFmtId="167" formatCode="&quot;$&quot;#,##0.0000"/>
    <numFmt numFmtId="168" formatCode="[$-409]mmm\-yy;@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166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0" xfId="0" applyAlignment="1">
      <alignment wrapText="1"/>
    </xf>
    <xf numFmtId="164" fontId="0" fillId="0" borderId="1" xfId="0" applyNumberFormat="1" applyBorder="1"/>
    <xf numFmtId="164" fontId="0" fillId="0" borderId="5" xfId="0" applyNumberFormat="1" applyBorder="1"/>
    <xf numFmtId="166" fontId="0" fillId="0" borderId="1" xfId="0" applyNumberFormat="1" applyBorder="1"/>
    <xf numFmtId="166" fontId="0" fillId="0" borderId="5" xfId="0" applyNumberFormat="1" applyBorder="1"/>
    <xf numFmtId="165" fontId="0" fillId="0" borderId="1" xfId="0" applyNumberFormat="1" applyBorder="1"/>
    <xf numFmtId="166" fontId="0" fillId="0" borderId="3" xfId="0" applyNumberFormat="1" applyBorder="1"/>
    <xf numFmtId="167" fontId="0" fillId="0" borderId="1" xfId="0" applyNumberFormat="1" applyBorder="1"/>
    <xf numFmtId="0" fontId="0" fillId="3" borderId="0" xfId="0" applyFill="1"/>
    <xf numFmtId="166" fontId="0" fillId="2" borderId="5" xfId="0" applyNumberFormat="1" applyFill="1" applyBorder="1" applyProtection="1">
      <protection locked="0"/>
    </xf>
    <xf numFmtId="168" fontId="0" fillId="2" borderId="1" xfId="0" applyNumberFormat="1" applyFill="1" applyBorder="1" applyProtection="1">
      <protection locked="0"/>
    </xf>
    <xf numFmtId="44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 applyProtection="1">
      <alignment wrapText="1"/>
    </xf>
    <xf numFmtId="0" fontId="0" fillId="0" borderId="0" xfId="0" applyProtection="1"/>
    <xf numFmtId="0" fontId="1" fillId="0" borderId="0" xfId="0" applyFont="1" applyProtection="1"/>
    <xf numFmtId="0" fontId="0" fillId="0" borderId="4" xfId="0" applyBorder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5DD2-0FBA-44FB-BB04-44DD78087EA4}">
  <dimension ref="A1:J199"/>
  <sheetViews>
    <sheetView tabSelected="1" workbookViewId="0">
      <pane xSplit="10" ySplit="7" topLeftCell="K8" activePane="bottomRight" state="frozen"/>
      <selection pane="topRight" activeCell="L1" sqref="L1"/>
      <selection pane="bottomLeft" activeCell="A14" sqref="A14"/>
      <selection pane="bottomRight" activeCell="I16" sqref="I16"/>
    </sheetView>
  </sheetViews>
  <sheetFormatPr defaultColWidth="8.85546875" defaultRowHeight="15" x14ac:dyDescent="0.25"/>
  <cols>
    <col min="1" max="1" width="18.7109375" style="1" bestFit="1" customWidth="1"/>
    <col min="2" max="2" width="123.28515625" style="1" bestFit="1" customWidth="1"/>
    <col min="3" max="3" width="4.7109375" style="1" bestFit="1" customWidth="1"/>
    <col min="4" max="7" width="18.7109375" style="1" customWidth="1"/>
    <col min="8" max="8" width="14" style="1" bestFit="1" customWidth="1"/>
    <col min="9" max="9" width="12.7109375" style="1" bestFit="1" customWidth="1"/>
    <col min="10" max="16384" width="8.85546875" style="1"/>
  </cols>
  <sheetData>
    <row r="1" spans="1:10" ht="24" customHeight="1" x14ac:dyDescent="0.25">
      <c r="A1" s="18" t="s">
        <v>20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t="s">
        <v>0</v>
      </c>
      <c r="B2" s="20"/>
      <c r="C2" s="20"/>
      <c r="F2"/>
      <c r="G2" t="s">
        <v>1</v>
      </c>
      <c r="H2" t="s">
        <v>2</v>
      </c>
    </row>
    <row r="3" spans="1:10" x14ac:dyDescent="0.25">
      <c r="A3" t="s">
        <v>3</v>
      </c>
      <c r="B3" s="21"/>
      <c r="C3" s="21"/>
      <c r="F3" t="s">
        <v>4</v>
      </c>
      <c r="G3" s="15"/>
      <c r="H3" s="2"/>
    </row>
    <row r="4" spans="1:10" x14ac:dyDescent="0.25">
      <c r="A4" t="s">
        <v>5</v>
      </c>
      <c r="B4" s="21"/>
      <c r="C4" s="21"/>
      <c r="F4" t="s">
        <v>6</v>
      </c>
      <c r="G4" s="15"/>
      <c r="H4" s="2"/>
    </row>
    <row r="5" spans="1:10" x14ac:dyDescent="0.25">
      <c r="A5" t="s">
        <v>7</v>
      </c>
      <c r="B5" s="21"/>
      <c r="C5" s="21"/>
      <c r="F5" t="s">
        <v>8</v>
      </c>
      <c r="H5" s="10" t="str">
        <f>IF(H3="","",IF((H3*1.05)&lt;=H4,((H4-(H3*1.05))/H3),IF((H3*0.95)&gt;=H4,((H4-(H3*0.95))/H3),0)))</f>
        <v/>
      </c>
    </row>
    <row r="6" spans="1:10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x14ac:dyDescent="0.25">
      <c r="A7" s="25" t="s">
        <v>9</v>
      </c>
      <c r="B7" s="25" t="s">
        <v>10</v>
      </c>
      <c r="C7" s="25" t="s">
        <v>11</v>
      </c>
      <c r="D7" s="5" t="s">
        <v>12</v>
      </c>
      <c r="E7" s="5" t="s">
        <v>13</v>
      </c>
      <c r="F7" s="5" t="s">
        <v>14</v>
      </c>
      <c r="G7" s="5" t="s">
        <v>15</v>
      </c>
    </row>
    <row r="8" spans="1:10" x14ac:dyDescent="0.25">
      <c r="A8" s="26" t="s">
        <v>154</v>
      </c>
      <c r="B8" s="26" t="s">
        <v>21</v>
      </c>
      <c r="C8" s="26" t="s">
        <v>16</v>
      </c>
      <c r="D8" s="2"/>
      <c r="E8" s="6">
        <v>0.65</v>
      </c>
      <c r="F8" s="3"/>
      <c r="G8" s="8">
        <f t="shared" ref="G8:G34" si="0">(D8*E8)*F8</f>
        <v>0</v>
      </c>
    </row>
    <row r="9" spans="1:10" x14ac:dyDescent="0.25">
      <c r="A9" s="26" t="s">
        <v>366</v>
      </c>
      <c r="B9" s="26" t="s">
        <v>367</v>
      </c>
      <c r="C9" s="26" t="s">
        <v>16</v>
      </c>
      <c r="D9" s="2"/>
      <c r="E9" s="6">
        <v>0.65</v>
      </c>
      <c r="F9" s="3"/>
      <c r="G9" s="8">
        <f t="shared" si="0"/>
        <v>0</v>
      </c>
    </row>
    <row r="10" spans="1:10" x14ac:dyDescent="0.25">
      <c r="A10" s="26" t="s">
        <v>168</v>
      </c>
      <c r="B10" s="26" t="s">
        <v>22</v>
      </c>
      <c r="C10" s="26" t="s">
        <v>16</v>
      </c>
      <c r="D10" s="2"/>
      <c r="E10" s="6">
        <v>0.65</v>
      </c>
      <c r="F10" s="3"/>
      <c r="G10" s="8">
        <f t="shared" si="0"/>
        <v>0</v>
      </c>
    </row>
    <row r="11" spans="1:10" x14ac:dyDescent="0.25">
      <c r="A11" s="26" t="s">
        <v>169</v>
      </c>
      <c r="B11" s="26" t="s">
        <v>23</v>
      </c>
      <c r="C11" s="26" t="s">
        <v>16</v>
      </c>
      <c r="D11" s="2"/>
      <c r="E11" s="6">
        <v>0.65</v>
      </c>
      <c r="F11" s="3"/>
      <c r="G11" s="8">
        <f t="shared" si="0"/>
        <v>0</v>
      </c>
    </row>
    <row r="12" spans="1:10" x14ac:dyDescent="0.25">
      <c r="A12" s="26" t="s">
        <v>175</v>
      </c>
      <c r="B12" s="26" t="s">
        <v>24</v>
      </c>
      <c r="C12" s="26" t="s">
        <v>16</v>
      </c>
      <c r="D12" s="2"/>
      <c r="E12" s="6">
        <v>0.65</v>
      </c>
      <c r="F12" s="3"/>
      <c r="G12" s="8">
        <f t="shared" si="0"/>
        <v>0</v>
      </c>
    </row>
    <row r="13" spans="1:10" x14ac:dyDescent="0.25">
      <c r="A13" s="26" t="s">
        <v>176</v>
      </c>
      <c r="B13" s="26" t="s">
        <v>25</v>
      </c>
      <c r="C13" s="26" t="s">
        <v>16</v>
      </c>
      <c r="D13" s="2"/>
      <c r="E13" s="6">
        <v>0.65</v>
      </c>
      <c r="F13" s="3"/>
      <c r="G13" s="8">
        <f t="shared" si="0"/>
        <v>0</v>
      </c>
    </row>
    <row r="14" spans="1:10" x14ac:dyDescent="0.25">
      <c r="A14" s="26"/>
      <c r="B14" s="26" t="s">
        <v>371</v>
      </c>
      <c r="C14" s="26" t="s">
        <v>16</v>
      </c>
      <c r="D14" s="2"/>
      <c r="E14" s="6">
        <v>0.65</v>
      </c>
      <c r="F14" s="3"/>
      <c r="G14" s="8">
        <f t="shared" si="0"/>
        <v>0</v>
      </c>
    </row>
    <row r="15" spans="1:10" x14ac:dyDescent="0.25">
      <c r="A15" s="26" t="s">
        <v>177</v>
      </c>
      <c r="B15" s="27" t="s">
        <v>26</v>
      </c>
      <c r="C15" s="26" t="s">
        <v>16</v>
      </c>
      <c r="D15" s="2"/>
      <c r="E15" s="6">
        <v>0.65</v>
      </c>
      <c r="F15" s="3"/>
      <c r="G15" s="8">
        <f t="shared" si="0"/>
        <v>0</v>
      </c>
    </row>
    <row r="16" spans="1:10" x14ac:dyDescent="0.25">
      <c r="A16" s="26" t="s">
        <v>369</v>
      </c>
      <c r="B16" s="27" t="s">
        <v>370</v>
      </c>
      <c r="C16" s="26" t="s">
        <v>16</v>
      </c>
      <c r="D16" s="2"/>
      <c r="E16" s="6">
        <v>0.65</v>
      </c>
      <c r="F16" s="3"/>
      <c r="G16" s="8">
        <f t="shared" si="0"/>
        <v>0</v>
      </c>
    </row>
    <row r="17" spans="1:7" x14ac:dyDescent="0.25">
      <c r="A17" s="26" t="s">
        <v>155</v>
      </c>
      <c r="B17" s="26" t="s">
        <v>27</v>
      </c>
      <c r="C17" s="26" t="s">
        <v>16</v>
      </c>
      <c r="D17" s="2"/>
      <c r="E17" s="6">
        <v>0.65</v>
      </c>
      <c r="F17" s="3"/>
      <c r="G17" s="8">
        <f t="shared" si="0"/>
        <v>0</v>
      </c>
    </row>
    <row r="18" spans="1:7" x14ac:dyDescent="0.25">
      <c r="A18" s="26" t="s">
        <v>156</v>
      </c>
      <c r="B18" s="26" t="s">
        <v>28</v>
      </c>
      <c r="C18" s="26" t="s">
        <v>17</v>
      </c>
      <c r="D18" s="2"/>
      <c r="E18" s="6">
        <v>0.65</v>
      </c>
      <c r="F18" s="3"/>
      <c r="G18" s="8">
        <f t="shared" si="0"/>
        <v>0</v>
      </c>
    </row>
    <row r="19" spans="1:7" x14ac:dyDescent="0.25">
      <c r="A19" s="26" t="s">
        <v>157</v>
      </c>
      <c r="B19" s="26" t="s">
        <v>29</v>
      </c>
      <c r="C19" s="26" t="s">
        <v>17</v>
      </c>
      <c r="D19" s="2"/>
      <c r="E19" s="6">
        <v>0.65</v>
      </c>
      <c r="F19" s="3"/>
      <c r="G19" s="8">
        <f t="shared" si="0"/>
        <v>0</v>
      </c>
    </row>
    <row r="20" spans="1:7" x14ac:dyDescent="0.25">
      <c r="A20" s="26" t="s">
        <v>158</v>
      </c>
      <c r="B20" s="26" t="s">
        <v>30</v>
      </c>
      <c r="C20" s="26" t="s">
        <v>17</v>
      </c>
      <c r="D20" s="2"/>
      <c r="E20" s="6">
        <v>0.65</v>
      </c>
      <c r="F20" s="3"/>
      <c r="G20" s="8">
        <f t="shared" si="0"/>
        <v>0</v>
      </c>
    </row>
    <row r="21" spans="1:7" x14ac:dyDescent="0.25">
      <c r="A21" s="26" t="s">
        <v>170</v>
      </c>
      <c r="B21" s="26" t="s">
        <v>31</v>
      </c>
      <c r="C21" s="26" t="s">
        <v>17</v>
      </c>
      <c r="D21" s="2"/>
      <c r="E21" s="6">
        <v>0.65</v>
      </c>
      <c r="F21" s="3"/>
      <c r="G21" s="8">
        <f t="shared" si="0"/>
        <v>0</v>
      </c>
    </row>
    <row r="22" spans="1:7" x14ac:dyDescent="0.25">
      <c r="A22" s="26" t="s">
        <v>171</v>
      </c>
      <c r="B22" s="26" t="s">
        <v>32</v>
      </c>
      <c r="C22" s="26" t="s">
        <v>17</v>
      </c>
      <c r="D22" s="2"/>
      <c r="E22" s="6">
        <v>0.65</v>
      </c>
      <c r="F22" s="3"/>
      <c r="G22" s="8">
        <f t="shared" si="0"/>
        <v>0</v>
      </c>
    </row>
    <row r="23" spans="1:7" x14ac:dyDescent="0.25">
      <c r="A23" s="26" t="s">
        <v>172</v>
      </c>
      <c r="B23" s="26" t="s">
        <v>33</v>
      </c>
      <c r="C23" s="26" t="s">
        <v>17</v>
      </c>
      <c r="D23" s="2"/>
      <c r="E23" s="6">
        <v>0.65</v>
      </c>
      <c r="F23" s="3"/>
      <c r="G23" s="8">
        <f t="shared" si="0"/>
        <v>0</v>
      </c>
    </row>
    <row r="24" spans="1:7" x14ac:dyDescent="0.25">
      <c r="A24" s="26" t="s">
        <v>173</v>
      </c>
      <c r="B24" s="26" t="s">
        <v>34</v>
      </c>
      <c r="C24" s="26" t="s">
        <v>17</v>
      </c>
      <c r="D24" s="2"/>
      <c r="E24" s="6">
        <v>0.65</v>
      </c>
      <c r="F24" s="3"/>
      <c r="G24" s="8">
        <f t="shared" si="0"/>
        <v>0</v>
      </c>
    </row>
    <row r="25" spans="1:7" x14ac:dyDescent="0.25">
      <c r="A25" s="26" t="s">
        <v>174</v>
      </c>
      <c r="B25" s="26" t="s">
        <v>35</v>
      </c>
      <c r="C25" s="26" t="s">
        <v>17</v>
      </c>
      <c r="D25" s="2"/>
      <c r="E25" s="6">
        <v>0.65</v>
      </c>
      <c r="F25" s="3"/>
      <c r="G25" s="8">
        <f t="shared" si="0"/>
        <v>0</v>
      </c>
    </row>
    <row r="26" spans="1:7" x14ac:dyDescent="0.25">
      <c r="A26" s="26" t="s">
        <v>159</v>
      </c>
      <c r="B26" s="26" t="s">
        <v>36</v>
      </c>
      <c r="C26" s="26" t="s">
        <v>37</v>
      </c>
      <c r="D26" s="2"/>
      <c r="E26" s="6">
        <v>0.65</v>
      </c>
      <c r="F26" s="3"/>
      <c r="G26" s="8">
        <f t="shared" si="0"/>
        <v>0</v>
      </c>
    </row>
    <row r="27" spans="1:7" x14ac:dyDescent="0.25">
      <c r="A27" s="26" t="s">
        <v>160</v>
      </c>
      <c r="B27" s="26" t="s">
        <v>38</v>
      </c>
      <c r="C27" s="26" t="s">
        <v>37</v>
      </c>
      <c r="D27" s="2"/>
      <c r="E27" s="6">
        <v>0.65</v>
      </c>
      <c r="F27" s="3"/>
      <c r="G27" s="8">
        <f t="shared" si="0"/>
        <v>0</v>
      </c>
    </row>
    <row r="28" spans="1:7" x14ac:dyDescent="0.25">
      <c r="A28" s="26" t="s">
        <v>161</v>
      </c>
      <c r="B28" s="26" t="s">
        <v>39</v>
      </c>
      <c r="C28" s="26" t="s">
        <v>37</v>
      </c>
      <c r="D28" s="2"/>
      <c r="E28" s="6">
        <v>0.65</v>
      </c>
      <c r="F28" s="3"/>
      <c r="G28" s="8">
        <f t="shared" si="0"/>
        <v>0</v>
      </c>
    </row>
    <row r="29" spans="1:7" x14ac:dyDescent="0.25">
      <c r="A29" s="26" t="s">
        <v>162</v>
      </c>
      <c r="B29" s="26" t="s">
        <v>40</v>
      </c>
      <c r="C29" s="26" t="s">
        <v>37</v>
      </c>
      <c r="D29" s="2"/>
      <c r="E29" s="6">
        <v>0.65</v>
      </c>
      <c r="F29" s="3"/>
      <c r="G29" s="8">
        <f t="shared" si="0"/>
        <v>0</v>
      </c>
    </row>
    <row r="30" spans="1:7" x14ac:dyDescent="0.25">
      <c r="A30" s="26" t="s">
        <v>163</v>
      </c>
      <c r="B30" s="26" t="s">
        <v>41</v>
      </c>
      <c r="C30" s="26" t="s">
        <v>37</v>
      </c>
      <c r="D30" s="2"/>
      <c r="E30" s="6">
        <v>0.65</v>
      </c>
      <c r="F30" s="3"/>
      <c r="G30" s="8">
        <f t="shared" si="0"/>
        <v>0</v>
      </c>
    </row>
    <row r="31" spans="1:7" x14ac:dyDescent="0.25">
      <c r="A31" s="26" t="s">
        <v>164</v>
      </c>
      <c r="B31" s="26" t="s">
        <v>42</v>
      </c>
      <c r="C31" s="26" t="s">
        <v>37</v>
      </c>
      <c r="D31" s="2"/>
      <c r="E31" s="6">
        <v>0.65</v>
      </c>
      <c r="F31" s="3"/>
      <c r="G31" s="8">
        <f t="shared" si="0"/>
        <v>0</v>
      </c>
    </row>
    <row r="32" spans="1:7" x14ac:dyDescent="0.25">
      <c r="A32" s="26" t="s">
        <v>165</v>
      </c>
      <c r="B32" s="26" t="s">
        <v>43</v>
      </c>
      <c r="C32" s="26" t="s">
        <v>37</v>
      </c>
      <c r="D32" s="2"/>
      <c r="E32" s="6">
        <v>0.65</v>
      </c>
      <c r="F32" s="3"/>
      <c r="G32" s="8">
        <f t="shared" si="0"/>
        <v>0</v>
      </c>
    </row>
    <row r="33" spans="1:7" x14ac:dyDescent="0.25">
      <c r="A33" s="26" t="s">
        <v>166</v>
      </c>
      <c r="B33" s="26" t="s">
        <v>44</v>
      </c>
      <c r="C33" s="26" t="s">
        <v>37</v>
      </c>
      <c r="D33" s="2"/>
      <c r="E33" s="6">
        <v>0.65</v>
      </c>
      <c r="F33" s="3"/>
      <c r="G33" s="8">
        <f t="shared" si="0"/>
        <v>0</v>
      </c>
    </row>
    <row r="34" spans="1:7" x14ac:dyDescent="0.25">
      <c r="A34" s="26" t="s">
        <v>167</v>
      </c>
      <c r="B34" s="26" t="s">
        <v>45</v>
      </c>
      <c r="C34" s="26" t="s">
        <v>37</v>
      </c>
      <c r="D34" s="2"/>
      <c r="E34" s="6">
        <v>0.65</v>
      </c>
      <c r="F34" s="3"/>
      <c r="G34" s="8">
        <f t="shared" si="0"/>
        <v>0</v>
      </c>
    </row>
    <row r="35" spans="1:7" x14ac:dyDescent="0.25">
      <c r="A35" s="26" t="s">
        <v>317</v>
      </c>
      <c r="B35" s="26" t="s">
        <v>181</v>
      </c>
      <c r="C35" s="26" t="s">
        <v>17</v>
      </c>
      <c r="D35" s="2"/>
      <c r="E35" s="6">
        <v>0.65</v>
      </c>
      <c r="F35" s="3"/>
      <c r="G35" s="8">
        <f t="shared" ref="G35:G97" si="1">(D35*E35)*F35</f>
        <v>0</v>
      </c>
    </row>
    <row r="36" spans="1:7" x14ac:dyDescent="0.25">
      <c r="A36" s="26" t="s">
        <v>318</v>
      </c>
      <c r="B36" s="26" t="s">
        <v>182</v>
      </c>
      <c r="C36" s="26" t="s">
        <v>17</v>
      </c>
      <c r="D36" s="2"/>
      <c r="E36" s="6">
        <v>0.65</v>
      </c>
      <c r="F36" s="3"/>
      <c r="G36" s="8">
        <f t="shared" si="1"/>
        <v>0</v>
      </c>
    </row>
    <row r="37" spans="1:7" x14ac:dyDescent="0.25">
      <c r="A37" s="26" t="s">
        <v>319</v>
      </c>
      <c r="B37" s="26" t="s">
        <v>183</v>
      </c>
      <c r="C37" s="26" t="s">
        <v>17</v>
      </c>
      <c r="D37" s="2"/>
      <c r="E37" s="6">
        <v>0.65</v>
      </c>
      <c r="F37" s="3"/>
      <c r="G37" s="8">
        <f t="shared" si="1"/>
        <v>0</v>
      </c>
    </row>
    <row r="38" spans="1:7" x14ac:dyDescent="0.25">
      <c r="A38" s="26" t="s">
        <v>320</v>
      </c>
      <c r="B38" s="26" t="s">
        <v>184</v>
      </c>
      <c r="C38" s="26" t="s">
        <v>17</v>
      </c>
      <c r="D38" s="2"/>
      <c r="E38" s="6">
        <v>0.65</v>
      </c>
      <c r="F38" s="3"/>
      <c r="G38" s="8">
        <f t="shared" si="1"/>
        <v>0</v>
      </c>
    </row>
    <row r="39" spans="1:7" x14ac:dyDescent="0.25">
      <c r="A39" s="26" t="s">
        <v>321</v>
      </c>
      <c r="B39" s="26" t="s">
        <v>185</v>
      </c>
      <c r="C39" s="26" t="s">
        <v>17</v>
      </c>
      <c r="D39" s="2"/>
      <c r="E39" s="6">
        <v>0.65</v>
      </c>
      <c r="F39" s="3"/>
      <c r="G39" s="8">
        <f t="shared" si="1"/>
        <v>0</v>
      </c>
    </row>
    <row r="40" spans="1:7" x14ac:dyDescent="0.25">
      <c r="A40" s="26" t="s">
        <v>322</v>
      </c>
      <c r="B40" s="26" t="s">
        <v>186</v>
      </c>
      <c r="C40" s="26" t="s">
        <v>17</v>
      </c>
      <c r="D40" s="2"/>
      <c r="E40" s="6">
        <v>0.65</v>
      </c>
      <c r="F40" s="3"/>
      <c r="G40" s="8">
        <f t="shared" si="1"/>
        <v>0</v>
      </c>
    </row>
    <row r="41" spans="1:7" x14ac:dyDescent="0.25">
      <c r="A41" s="26" t="s">
        <v>323</v>
      </c>
      <c r="B41" s="26" t="s">
        <v>187</v>
      </c>
      <c r="C41" s="26" t="s">
        <v>17</v>
      </c>
      <c r="D41" s="2"/>
      <c r="E41" s="6">
        <v>0.65</v>
      </c>
      <c r="F41" s="3"/>
      <c r="G41" s="8">
        <f t="shared" si="1"/>
        <v>0</v>
      </c>
    </row>
    <row r="42" spans="1:7" x14ac:dyDescent="0.25">
      <c r="A42" s="26" t="s">
        <v>324</v>
      </c>
      <c r="B42" s="26" t="s">
        <v>188</v>
      </c>
      <c r="C42" s="26" t="s">
        <v>17</v>
      </c>
      <c r="D42" s="2"/>
      <c r="E42" s="6">
        <v>0.65</v>
      </c>
      <c r="F42" s="3"/>
      <c r="G42" s="8">
        <f t="shared" si="1"/>
        <v>0</v>
      </c>
    </row>
    <row r="43" spans="1:7" x14ac:dyDescent="0.25">
      <c r="A43" s="26" t="s">
        <v>325</v>
      </c>
      <c r="B43" s="26" t="s">
        <v>189</v>
      </c>
      <c r="C43" s="26" t="s">
        <v>17</v>
      </c>
      <c r="D43" s="2"/>
      <c r="E43" s="6">
        <v>0.65</v>
      </c>
      <c r="F43" s="3"/>
      <c r="G43" s="8">
        <f t="shared" si="1"/>
        <v>0</v>
      </c>
    </row>
    <row r="44" spans="1:7" x14ac:dyDescent="0.25">
      <c r="A44" s="26" t="s">
        <v>326</v>
      </c>
      <c r="B44" s="26" t="s">
        <v>190</v>
      </c>
      <c r="C44" s="26" t="s">
        <v>17</v>
      </c>
      <c r="D44" s="2"/>
      <c r="E44" s="6">
        <v>0.65</v>
      </c>
      <c r="F44" s="3"/>
      <c r="G44" s="8">
        <f t="shared" si="1"/>
        <v>0</v>
      </c>
    </row>
    <row r="45" spans="1:7" x14ac:dyDescent="0.25">
      <c r="A45" s="26" t="s">
        <v>327</v>
      </c>
      <c r="B45" s="26" t="s">
        <v>191</v>
      </c>
      <c r="C45" s="26" t="s">
        <v>17</v>
      </c>
      <c r="D45" s="2"/>
      <c r="E45" s="6">
        <v>0.65</v>
      </c>
      <c r="F45" s="3"/>
      <c r="G45" s="8">
        <f t="shared" si="1"/>
        <v>0</v>
      </c>
    </row>
    <row r="46" spans="1:7" x14ac:dyDescent="0.25">
      <c r="A46" s="26" t="s">
        <v>328</v>
      </c>
      <c r="B46" s="26" t="s">
        <v>192</v>
      </c>
      <c r="C46" s="26" t="s">
        <v>17</v>
      </c>
      <c r="D46" s="2"/>
      <c r="E46" s="6">
        <v>0.65</v>
      </c>
      <c r="F46" s="3"/>
      <c r="G46" s="8">
        <f t="shared" si="1"/>
        <v>0</v>
      </c>
    </row>
    <row r="47" spans="1:7" x14ac:dyDescent="0.25">
      <c r="A47" s="26" t="s">
        <v>329</v>
      </c>
      <c r="B47" s="26" t="s">
        <v>193</v>
      </c>
      <c r="C47" s="26" t="s">
        <v>17</v>
      </c>
      <c r="D47" s="2"/>
      <c r="E47" s="6">
        <v>0.65</v>
      </c>
      <c r="F47" s="3"/>
      <c r="G47" s="8">
        <f t="shared" si="1"/>
        <v>0</v>
      </c>
    </row>
    <row r="48" spans="1:7" x14ac:dyDescent="0.25">
      <c r="A48" s="26" t="s">
        <v>330</v>
      </c>
      <c r="B48" s="26" t="s">
        <v>194</v>
      </c>
      <c r="C48" s="26" t="s">
        <v>17</v>
      </c>
      <c r="D48" s="2"/>
      <c r="E48" s="6">
        <v>0.65</v>
      </c>
      <c r="F48" s="3"/>
      <c r="G48" s="8">
        <f t="shared" si="1"/>
        <v>0</v>
      </c>
    </row>
    <row r="49" spans="1:7" x14ac:dyDescent="0.25">
      <c r="A49" s="26" t="s">
        <v>331</v>
      </c>
      <c r="B49" s="26" t="s">
        <v>195</v>
      </c>
      <c r="C49" s="26" t="s">
        <v>17</v>
      </c>
      <c r="D49" s="2"/>
      <c r="E49" s="6">
        <v>0.65</v>
      </c>
      <c r="F49" s="3"/>
      <c r="G49" s="8">
        <f t="shared" si="1"/>
        <v>0</v>
      </c>
    </row>
    <row r="50" spans="1:7" x14ac:dyDescent="0.25">
      <c r="A50" s="26" t="s">
        <v>332</v>
      </c>
      <c r="B50" s="26" t="s">
        <v>196</v>
      </c>
      <c r="C50" s="26" t="s">
        <v>17</v>
      </c>
      <c r="D50" s="2"/>
      <c r="E50" s="6">
        <v>0.65</v>
      </c>
      <c r="F50" s="3"/>
      <c r="G50" s="8">
        <f t="shared" si="1"/>
        <v>0</v>
      </c>
    </row>
    <row r="51" spans="1:7" x14ac:dyDescent="0.25">
      <c r="A51" s="26" t="s">
        <v>333</v>
      </c>
      <c r="B51" s="26" t="s">
        <v>197</v>
      </c>
      <c r="C51" s="26" t="s">
        <v>17</v>
      </c>
      <c r="D51" s="2"/>
      <c r="E51" s="6">
        <v>0.65</v>
      </c>
      <c r="F51" s="3"/>
      <c r="G51" s="8">
        <f t="shared" si="1"/>
        <v>0</v>
      </c>
    </row>
    <row r="52" spans="1:7" x14ac:dyDescent="0.25">
      <c r="A52" s="26" t="s">
        <v>334</v>
      </c>
      <c r="B52" s="26" t="s">
        <v>198</v>
      </c>
      <c r="C52" s="26" t="s">
        <v>17</v>
      </c>
      <c r="D52" s="2"/>
      <c r="E52" s="6">
        <v>0.65</v>
      </c>
      <c r="F52" s="3"/>
      <c r="G52" s="8">
        <f t="shared" si="1"/>
        <v>0</v>
      </c>
    </row>
    <row r="53" spans="1:7" x14ac:dyDescent="0.25">
      <c r="A53" s="26" t="s">
        <v>335</v>
      </c>
      <c r="B53" s="26" t="s">
        <v>199</v>
      </c>
      <c r="C53" s="26" t="s">
        <v>17</v>
      </c>
      <c r="D53" s="2"/>
      <c r="E53" s="6">
        <v>0.65</v>
      </c>
      <c r="F53" s="3"/>
      <c r="G53" s="8">
        <f t="shared" si="1"/>
        <v>0</v>
      </c>
    </row>
    <row r="54" spans="1:7" x14ac:dyDescent="0.25">
      <c r="A54" s="26" t="s">
        <v>336</v>
      </c>
      <c r="B54" s="26" t="s">
        <v>200</v>
      </c>
      <c r="C54" s="26" t="s">
        <v>17</v>
      </c>
      <c r="D54" s="2"/>
      <c r="E54" s="6">
        <v>0.65</v>
      </c>
      <c r="F54" s="3"/>
      <c r="G54" s="8">
        <f t="shared" si="1"/>
        <v>0</v>
      </c>
    </row>
    <row r="55" spans="1:7" x14ac:dyDescent="0.25">
      <c r="A55" s="26" t="s">
        <v>337</v>
      </c>
      <c r="B55" s="26" t="s">
        <v>201</v>
      </c>
      <c r="C55" s="26" t="s">
        <v>17</v>
      </c>
      <c r="D55" s="2"/>
      <c r="E55" s="6">
        <v>0.65</v>
      </c>
      <c r="F55" s="3"/>
      <c r="G55" s="8">
        <f t="shared" si="1"/>
        <v>0</v>
      </c>
    </row>
    <row r="56" spans="1:7" x14ac:dyDescent="0.25">
      <c r="A56" s="26" t="s">
        <v>338</v>
      </c>
      <c r="B56" s="26" t="s">
        <v>202</v>
      </c>
      <c r="C56" s="26" t="s">
        <v>17</v>
      </c>
      <c r="D56" s="2"/>
      <c r="E56" s="6">
        <v>0.65</v>
      </c>
      <c r="F56" s="3"/>
      <c r="G56" s="8">
        <f t="shared" si="1"/>
        <v>0</v>
      </c>
    </row>
    <row r="57" spans="1:7" x14ac:dyDescent="0.25">
      <c r="A57" s="26" t="s">
        <v>339</v>
      </c>
      <c r="B57" s="26" t="s">
        <v>203</v>
      </c>
      <c r="C57" s="26" t="s">
        <v>17</v>
      </c>
      <c r="D57" s="2"/>
      <c r="E57" s="6">
        <v>0.65</v>
      </c>
      <c r="F57" s="3"/>
      <c r="G57" s="8">
        <f t="shared" si="1"/>
        <v>0</v>
      </c>
    </row>
    <row r="58" spans="1:7" x14ac:dyDescent="0.25">
      <c r="A58" s="26" t="s">
        <v>340</v>
      </c>
      <c r="B58" s="26" t="s">
        <v>204</v>
      </c>
      <c r="C58" s="26" t="s">
        <v>17</v>
      </c>
      <c r="D58" s="2"/>
      <c r="E58" s="6">
        <v>0.65</v>
      </c>
      <c r="F58" s="3"/>
      <c r="G58" s="8">
        <f t="shared" si="1"/>
        <v>0</v>
      </c>
    </row>
    <row r="59" spans="1:7" x14ac:dyDescent="0.25">
      <c r="A59" s="26" t="s">
        <v>316</v>
      </c>
      <c r="B59" s="26" t="s">
        <v>205</v>
      </c>
      <c r="C59" s="26" t="s">
        <v>17</v>
      </c>
      <c r="D59" s="2"/>
      <c r="E59" s="6">
        <v>0.65</v>
      </c>
      <c r="F59" s="3"/>
      <c r="G59" s="8">
        <f t="shared" si="1"/>
        <v>0</v>
      </c>
    </row>
    <row r="60" spans="1:7" x14ac:dyDescent="0.25">
      <c r="A60" s="26" t="s">
        <v>261</v>
      </c>
      <c r="B60" s="26" t="s">
        <v>206</v>
      </c>
      <c r="C60" s="26" t="s">
        <v>17</v>
      </c>
      <c r="D60" s="2"/>
      <c r="E60" s="6">
        <v>0.65</v>
      </c>
      <c r="F60" s="3"/>
      <c r="G60" s="8">
        <f t="shared" si="1"/>
        <v>0</v>
      </c>
    </row>
    <row r="61" spans="1:7" x14ac:dyDescent="0.25">
      <c r="A61" s="26" t="s">
        <v>262</v>
      </c>
      <c r="B61" s="26" t="s">
        <v>207</v>
      </c>
      <c r="C61" s="26" t="s">
        <v>17</v>
      </c>
      <c r="D61" s="2"/>
      <c r="E61" s="6">
        <v>0.65</v>
      </c>
      <c r="F61" s="3"/>
      <c r="G61" s="8">
        <f t="shared" si="1"/>
        <v>0</v>
      </c>
    </row>
    <row r="62" spans="1:7" x14ac:dyDescent="0.25">
      <c r="A62" s="26" t="s">
        <v>263</v>
      </c>
      <c r="B62" s="26" t="s">
        <v>208</v>
      </c>
      <c r="C62" s="26" t="s">
        <v>17</v>
      </c>
      <c r="D62" s="2"/>
      <c r="E62" s="6">
        <v>0.65</v>
      </c>
      <c r="F62" s="3"/>
      <c r="G62" s="8">
        <f t="shared" si="1"/>
        <v>0</v>
      </c>
    </row>
    <row r="63" spans="1:7" x14ac:dyDescent="0.25">
      <c r="A63" s="26" t="s">
        <v>264</v>
      </c>
      <c r="B63" s="26" t="s">
        <v>209</v>
      </c>
      <c r="C63" s="26" t="s">
        <v>17</v>
      </c>
      <c r="D63" s="2"/>
      <c r="E63" s="6">
        <v>0.65</v>
      </c>
      <c r="F63" s="3"/>
      <c r="G63" s="8">
        <f t="shared" si="1"/>
        <v>0</v>
      </c>
    </row>
    <row r="64" spans="1:7" x14ac:dyDescent="0.25">
      <c r="A64" s="26" t="s">
        <v>265</v>
      </c>
      <c r="B64" s="26" t="s">
        <v>210</v>
      </c>
      <c r="C64" s="26" t="s">
        <v>17</v>
      </c>
      <c r="D64" s="2"/>
      <c r="E64" s="6">
        <v>0.65</v>
      </c>
      <c r="F64" s="3"/>
      <c r="G64" s="8">
        <f t="shared" si="1"/>
        <v>0</v>
      </c>
    </row>
    <row r="65" spans="1:7" x14ac:dyDescent="0.25">
      <c r="A65" s="26" t="s">
        <v>266</v>
      </c>
      <c r="B65" s="26" t="s">
        <v>211</v>
      </c>
      <c r="C65" s="26" t="s">
        <v>17</v>
      </c>
      <c r="D65" s="2"/>
      <c r="E65" s="6">
        <v>0.65</v>
      </c>
      <c r="F65" s="3"/>
      <c r="G65" s="8">
        <f t="shared" si="1"/>
        <v>0</v>
      </c>
    </row>
    <row r="66" spans="1:7" x14ac:dyDescent="0.25">
      <c r="A66" s="26" t="s">
        <v>267</v>
      </c>
      <c r="B66" s="26" t="s">
        <v>212</v>
      </c>
      <c r="C66" s="26" t="s">
        <v>17</v>
      </c>
      <c r="D66" s="2"/>
      <c r="E66" s="6">
        <v>0.65</v>
      </c>
      <c r="F66" s="3"/>
      <c r="G66" s="8">
        <f t="shared" si="1"/>
        <v>0</v>
      </c>
    </row>
    <row r="67" spans="1:7" x14ac:dyDescent="0.25">
      <c r="A67" s="26" t="s">
        <v>268</v>
      </c>
      <c r="B67" s="26" t="s">
        <v>213</v>
      </c>
      <c r="C67" s="26" t="s">
        <v>17</v>
      </c>
      <c r="D67" s="2"/>
      <c r="E67" s="6">
        <v>0.65</v>
      </c>
      <c r="F67" s="3"/>
      <c r="G67" s="8">
        <f t="shared" si="1"/>
        <v>0</v>
      </c>
    </row>
    <row r="68" spans="1:7" x14ac:dyDescent="0.25">
      <c r="A68" s="26" t="s">
        <v>269</v>
      </c>
      <c r="B68" s="26" t="s">
        <v>214</v>
      </c>
      <c r="C68" s="26" t="s">
        <v>17</v>
      </c>
      <c r="D68" s="2"/>
      <c r="E68" s="6">
        <v>0.65</v>
      </c>
      <c r="F68" s="3"/>
      <c r="G68" s="8">
        <f t="shared" si="1"/>
        <v>0</v>
      </c>
    </row>
    <row r="69" spans="1:7" x14ac:dyDescent="0.25">
      <c r="A69" s="26" t="s">
        <v>270</v>
      </c>
      <c r="B69" s="26" t="s">
        <v>215</v>
      </c>
      <c r="C69" s="26" t="s">
        <v>17</v>
      </c>
      <c r="D69" s="2"/>
      <c r="E69" s="6">
        <v>0.65</v>
      </c>
      <c r="F69" s="3"/>
      <c r="G69" s="8">
        <f t="shared" si="1"/>
        <v>0</v>
      </c>
    </row>
    <row r="70" spans="1:7" x14ac:dyDescent="0.25">
      <c r="A70" s="26" t="s">
        <v>271</v>
      </c>
      <c r="B70" s="26" t="s">
        <v>216</v>
      </c>
      <c r="C70" s="26" t="s">
        <v>17</v>
      </c>
      <c r="D70" s="2"/>
      <c r="E70" s="6">
        <v>0.65</v>
      </c>
      <c r="F70" s="3"/>
      <c r="G70" s="8">
        <f t="shared" si="1"/>
        <v>0</v>
      </c>
    </row>
    <row r="71" spans="1:7" x14ac:dyDescent="0.25">
      <c r="A71" s="26" t="s">
        <v>272</v>
      </c>
      <c r="B71" s="26" t="s">
        <v>217</v>
      </c>
      <c r="C71" s="26" t="s">
        <v>17</v>
      </c>
      <c r="D71" s="2"/>
      <c r="E71" s="6">
        <v>0.65</v>
      </c>
      <c r="F71" s="3"/>
      <c r="G71" s="8">
        <f t="shared" si="1"/>
        <v>0</v>
      </c>
    </row>
    <row r="72" spans="1:7" x14ac:dyDescent="0.25">
      <c r="A72" s="26" t="s">
        <v>273</v>
      </c>
      <c r="B72" s="26" t="s">
        <v>218</v>
      </c>
      <c r="C72" s="26" t="s">
        <v>17</v>
      </c>
      <c r="D72" s="2"/>
      <c r="E72" s="6">
        <v>0.65</v>
      </c>
      <c r="F72" s="3"/>
      <c r="G72" s="8">
        <f t="shared" si="1"/>
        <v>0</v>
      </c>
    </row>
    <row r="73" spans="1:7" x14ac:dyDescent="0.25">
      <c r="A73" s="26" t="s">
        <v>274</v>
      </c>
      <c r="B73" s="26" t="s">
        <v>219</v>
      </c>
      <c r="C73" s="26" t="s">
        <v>17</v>
      </c>
      <c r="D73" s="2"/>
      <c r="E73" s="6">
        <v>0.65</v>
      </c>
      <c r="F73" s="3"/>
      <c r="G73" s="8">
        <f t="shared" si="1"/>
        <v>0</v>
      </c>
    </row>
    <row r="74" spans="1:7" x14ac:dyDescent="0.25">
      <c r="A74" s="26" t="s">
        <v>275</v>
      </c>
      <c r="B74" s="26" t="s">
        <v>220</v>
      </c>
      <c r="C74" s="26" t="s">
        <v>17</v>
      </c>
      <c r="D74" s="2"/>
      <c r="E74" s="6">
        <v>0.65</v>
      </c>
      <c r="F74" s="3"/>
      <c r="G74" s="8">
        <f t="shared" si="1"/>
        <v>0</v>
      </c>
    </row>
    <row r="75" spans="1:7" x14ac:dyDescent="0.25">
      <c r="A75" s="26" t="s">
        <v>276</v>
      </c>
      <c r="B75" s="26" t="s">
        <v>221</v>
      </c>
      <c r="C75" s="26" t="s">
        <v>17</v>
      </c>
      <c r="D75" s="2"/>
      <c r="E75" s="6">
        <v>0.65</v>
      </c>
      <c r="F75" s="3"/>
      <c r="G75" s="8">
        <f t="shared" si="1"/>
        <v>0</v>
      </c>
    </row>
    <row r="76" spans="1:7" x14ac:dyDescent="0.25">
      <c r="A76" s="26" t="s">
        <v>277</v>
      </c>
      <c r="B76" s="26" t="s">
        <v>222</v>
      </c>
      <c r="C76" s="26" t="s">
        <v>17</v>
      </c>
      <c r="D76" s="2"/>
      <c r="E76" s="6">
        <v>0.65</v>
      </c>
      <c r="F76" s="3"/>
      <c r="G76" s="8">
        <f t="shared" si="1"/>
        <v>0</v>
      </c>
    </row>
    <row r="77" spans="1:7" x14ac:dyDescent="0.25">
      <c r="A77" s="26" t="s">
        <v>278</v>
      </c>
      <c r="B77" s="26" t="s">
        <v>223</v>
      </c>
      <c r="C77" s="26" t="s">
        <v>17</v>
      </c>
      <c r="D77" s="2"/>
      <c r="E77" s="6">
        <v>0.65</v>
      </c>
      <c r="F77" s="3"/>
      <c r="G77" s="8">
        <f t="shared" si="1"/>
        <v>0</v>
      </c>
    </row>
    <row r="78" spans="1:7" x14ac:dyDescent="0.25">
      <c r="A78" s="26" t="s">
        <v>279</v>
      </c>
      <c r="B78" s="26" t="s">
        <v>224</v>
      </c>
      <c r="C78" s="26" t="s">
        <v>17</v>
      </c>
      <c r="D78" s="2"/>
      <c r="E78" s="6">
        <v>0.65</v>
      </c>
      <c r="F78" s="3"/>
      <c r="G78" s="8">
        <f t="shared" si="1"/>
        <v>0</v>
      </c>
    </row>
    <row r="79" spans="1:7" x14ac:dyDescent="0.25">
      <c r="A79" s="26" t="s">
        <v>280</v>
      </c>
      <c r="B79" s="26" t="s">
        <v>225</v>
      </c>
      <c r="C79" s="26" t="s">
        <v>17</v>
      </c>
      <c r="D79" s="2"/>
      <c r="E79" s="6">
        <v>0.65</v>
      </c>
      <c r="F79" s="3"/>
      <c r="G79" s="8">
        <f t="shared" si="1"/>
        <v>0</v>
      </c>
    </row>
    <row r="80" spans="1:7" x14ac:dyDescent="0.25">
      <c r="A80" s="26" t="s">
        <v>281</v>
      </c>
      <c r="B80" s="26" t="s">
        <v>226</v>
      </c>
      <c r="C80" s="26" t="s">
        <v>17</v>
      </c>
      <c r="D80" s="2"/>
      <c r="E80" s="6">
        <v>0.65</v>
      </c>
      <c r="F80" s="3"/>
      <c r="G80" s="8">
        <f t="shared" si="1"/>
        <v>0</v>
      </c>
    </row>
    <row r="81" spans="1:7" x14ac:dyDescent="0.25">
      <c r="A81" s="26" t="s">
        <v>282</v>
      </c>
      <c r="B81" s="26" t="s">
        <v>227</v>
      </c>
      <c r="C81" s="26" t="s">
        <v>17</v>
      </c>
      <c r="D81" s="2"/>
      <c r="E81" s="6">
        <v>0.65</v>
      </c>
      <c r="F81" s="3"/>
      <c r="G81" s="8">
        <f t="shared" si="1"/>
        <v>0</v>
      </c>
    </row>
    <row r="82" spans="1:7" x14ac:dyDescent="0.25">
      <c r="A82" s="26" t="s">
        <v>283</v>
      </c>
      <c r="B82" s="26" t="s">
        <v>228</v>
      </c>
      <c r="C82" s="26" t="s">
        <v>17</v>
      </c>
      <c r="D82" s="2"/>
      <c r="E82" s="6">
        <v>0.65</v>
      </c>
      <c r="F82" s="3"/>
      <c r="G82" s="8">
        <f t="shared" si="1"/>
        <v>0</v>
      </c>
    </row>
    <row r="83" spans="1:7" x14ac:dyDescent="0.25">
      <c r="A83" s="26" t="s">
        <v>284</v>
      </c>
      <c r="B83" s="26" t="s">
        <v>229</v>
      </c>
      <c r="C83" s="26" t="s">
        <v>17</v>
      </c>
      <c r="D83" s="2"/>
      <c r="E83" s="6">
        <v>0.65</v>
      </c>
      <c r="F83" s="3"/>
      <c r="G83" s="8">
        <f t="shared" si="1"/>
        <v>0</v>
      </c>
    </row>
    <row r="84" spans="1:7" x14ac:dyDescent="0.25">
      <c r="A84" s="26" t="s">
        <v>285</v>
      </c>
      <c r="B84" s="26" t="s">
        <v>230</v>
      </c>
      <c r="C84" s="26" t="s">
        <v>17</v>
      </c>
      <c r="D84" s="2"/>
      <c r="E84" s="6">
        <v>0.65</v>
      </c>
      <c r="F84" s="3"/>
      <c r="G84" s="8">
        <f t="shared" si="1"/>
        <v>0</v>
      </c>
    </row>
    <row r="85" spans="1:7" x14ac:dyDescent="0.25">
      <c r="A85" s="26" t="s">
        <v>286</v>
      </c>
      <c r="B85" s="26" t="s">
        <v>231</v>
      </c>
      <c r="C85" s="26" t="s">
        <v>17</v>
      </c>
      <c r="D85" s="2"/>
      <c r="E85" s="6">
        <v>0.65</v>
      </c>
      <c r="F85" s="3"/>
      <c r="G85" s="8">
        <f t="shared" si="1"/>
        <v>0</v>
      </c>
    </row>
    <row r="86" spans="1:7" x14ac:dyDescent="0.25">
      <c r="A86" s="26" t="s">
        <v>287</v>
      </c>
      <c r="B86" s="26" t="s">
        <v>232</v>
      </c>
      <c r="C86" s="26" t="s">
        <v>17</v>
      </c>
      <c r="D86" s="2"/>
      <c r="E86" s="6">
        <v>0.65</v>
      </c>
      <c r="F86" s="3"/>
      <c r="G86" s="8">
        <f t="shared" si="1"/>
        <v>0</v>
      </c>
    </row>
    <row r="87" spans="1:7" x14ac:dyDescent="0.25">
      <c r="A87" s="26" t="s">
        <v>288</v>
      </c>
      <c r="B87" s="26" t="s">
        <v>233</v>
      </c>
      <c r="C87" s="26" t="s">
        <v>17</v>
      </c>
      <c r="D87" s="2"/>
      <c r="E87" s="6">
        <v>0.65</v>
      </c>
      <c r="F87" s="3"/>
      <c r="G87" s="8">
        <f t="shared" si="1"/>
        <v>0</v>
      </c>
    </row>
    <row r="88" spans="1:7" x14ac:dyDescent="0.25">
      <c r="A88" s="26" t="s">
        <v>289</v>
      </c>
      <c r="B88" s="26" t="s">
        <v>234</v>
      </c>
      <c r="C88" s="26" t="s">
        <v>17</v>
      </c>
      <c r="D88" s="2"/>
      <c r="E88" s="6">
        <v>0.65</v>
      </c>
      <c r="F88" s="3"/>
      <c r="G88" s="8">
        <f t="shared" si="1"/>
        <v>0</v>
      </c>
    </row>
    <row r="89" spans="1:7" x14ac:dyDescent="0.25">
      <c r="A89" s="26" t="s">
        <v>290</v>
      </c>
      <c r="B89" s="26" t="s">
        <v>235</v>
      </c>
      <c r="C89" s="26" t="s">
        <v>17</v>
      </c>
      <c r="D89" s="2"/>
      <c r="E89" s="6">
        <v>0.65</v>
      </c>
      <c r="F89" s="3"/>
      <c r="G89" s="8">
        <f t="shared" si="1"/>
        <v>0</v>
      </c>
    </row>
    <row r="90" spans="1:7" x14ac:dyDescent="0.25">
      <c r="A90" s="26" t="s">
        <v>291</v>
      </c>
      <c r="B90" s="26" t="s">
        <v>236</v>
      </c>
      <c r="C90" s="26" t="s">
        <v>17</v>
      </c>
      <c r="D90" s="2"/>
      <c r="E90" s="6">
        <v>0.65</v>
      </c>
      <c r="F90" s="3"/>
      <c r="G90" s="8">
        <f t="shared" si="1"/>
        <v>0</v>
      </c>
    </row>
    <row r="91" spans="1:7" x14ac:dyDescent="0.25">
      <c r="A91" s="26" t="s">
        <v>292</v>
      </c>
      <c r="B91" s="26" t="s">
        <v>237</v>
      </c>
      <c r="C91" s="26" t="s">
        <v>17</v>
      </c>
      <c r="D91" s="2"/>
      <c r="E91" s="6">
        <v>0.65</v>
      </c>
      <c r="F91" s="3"/>
      <c r="G91" s="8">
        <f t="shared" si="1"/>
        <v>0</v>
      </c>
    </row>
    <row r="92" spans="1:7" x14ac:dyDescent="0.25">
      <c r="A92" s="26" t="s">
        <v>293</v>
      </c>
      <c r="B92" s="26" t="s">
        <v>238</v>
      </c>
      <c r="C92" s="26" t="s">
        <v>17</v>
      </c>
      <c r="D92" s="2"/>
      <c r="E92" s="6">
        <v>0.65</v>
      </c>
      <c r="F92" s="3"/>
      <c r="G92" s="8">
        <f t="shared" si="1"/>
        <v>0</v>
      </c>
    </row>
    <row r="93" spans="1:7" x14ac:dyDescent="0.25">
      <c r="A93" s="26" t="s">
        <v>294</v>
      </c>
      <c r="B93" s="26" t="s">
        <v>239</v>
      </c>
      <c r="C93" s="26" t="s">
        <v>17</v>
      </c>
      <c r="D93" s="2"/>
      <c r="E93" s="6">
        <v>0.65</v>
      </c>
      <c r="F93" s="3"/>
      <c r="G93" s="8">
        <f t="shared" si="1"/>
        <v>0</v>
      </c>
    </row>
    <row r="94" spans="1:7" x14ac:dyDescent="0.25">
      <c r="A94" s="26" t="s">
        <v>295</v>
      </c>
      <c r="B94" s="26" t="s">
        <v>240</v>
      </c>
      <c r="C94" s="26" t="s">
        <v>17</v>
      </c>
      <c r="D94" s="2"/>
      <c r="E94" s="6">
        <v>0.65</v>
      </c>
      <c r="F94" s="3"/>
      <c r="G94" s="8">
        <f t="shared" si="1"/>
        <v>0</v>
      </c>
    </row>
    <row r="95" spans="1:7" x14ac:dyDescent="0.25">
      <c r="A95" s="26" t="s">
        <v>296</v>
      </c>
      <c r="B95" s="26" t="s">
        <v>241</v>
      </c>
      <c r="C95" s="26" t="s">
        <v>17</v>
      </c>
      <c r="D95" s="2"/>
      <c r="E95" s="6">
        <v>0.65</v>
      </c>
      <c r="F95" s="3"/>
      <c r="G95" s="8">
        <f t="shared" si="1"/>
        <v>0</v>
      </c>
    </row>
    <row r="96" spans="1:7" x14ac:dyDescent="0.25">
      <c r="A96" s="26" t="s">
        <v>297</v>
      </c>
      <c r="B96" s="26" t="s">
        <v>242</v>
      </c>
      <c r="C96" s="26" t="s">
        <v>17</v>
      </c>
      <c r="D96" s="2"/>
      <c r="E96" s="6">
        <v>0.65</v>
      </c>
      <c r="F96" s="3"/>
      <c r="G96" s="8">
        <f t="shared" si="1"/>
        <v>0</v>
      </c>
    </row>
    <row r="97" spans="1:7" x14ac:dyDescent="0.25">
      <c r="A97" s="26" t="s">
        <v>298</v>
      </c>
      <c r="B97" s="26" t="s">
        <v>243</v>
      </c>
      <c r="C97" s="26" t="s">
        <v>17</v>
      </c>
      <c r="D97" s="2"/>
      <c r="E97" s="6">
        <v>0.65</v>
      </c>
      <c r="F97" s="3"/>
      <c r="G97" s="8">
        <f t="shared" si="1"/>
        <v>0</v>
      </c>
    </row>
    <row r="98" spans="1:7" x14ac:dyDescent="0.25">
      <c r="A98" s="26" t="s">
        <v>299</v>
      </c>
      <c r="B98" s="26" t="s">
        <v>244</v>
      </c>
      <c r="C98" s="26" t="s">
        <v>17</v>
      </c>
      <c r="D98" s="2"/>
      <c r="E98" s="6">
        <v>0.65</v>
      </c>
      <c r="F98" s="3"/>
      <c r="G98" s="8">
        <f t="shared" ref="G98:G103" si="2">(D98*E98)*F98</f>
        <v>0</v>
      </c>
    </row>
    <row r="99" spans="1:7" x14ac:dyDescent="0.25">
      <c r="A99" s="26" t="s">
        <v>300</v>
      </c>
      <c r="B99" s="26" t="s">
        <v>245</v>
      </c>
      <c r="C99" s="26" t="s">
        <v>17</v>
      </c>
      <c r="D99" s="2"/>
      <c r="E99" s="6">
        <v>0.65</v>
      </c>
      <c r="F99" s="3"/>
      <c r="G99" s="8">
        <f t="shared" si="2"/>
        <v>0</v>
      </c>
    </row>
    <row r="100" spans="1:7" x14ac:dyDescent="0.25">
      <c r="A100" s="26" t="s">
        <v>301</v>
      </c>
      <c r="B100" s="26" t="s">
        <v>246</v>
      </c>
      <c r="C100" s="26" t="s">
        <v>17</v>
      </c>
      <c r="D100" s="2"/>
      <c r="E100" s="6">
        <v>0.65</v>
      </c>
      <c r="F100" s="3"/>
      <c r="G100" s="8">
        <f t="shared" si="2"/>
        <v>0</v>
      </c>
    </row>
    <row r="101" spans="1:7" x14ac:dyDescent="0.25">
      <c r="A101" s="26" t="s">
        <v>302</v>
      </c>
      <c r="B101" s="26" t="s">
        <v>247</v>
      </c>
      <c r="C101" s="26" t="s">
        <v>17</v>
      </c>
      <c r="D101" s="2"/>
      <c r="E101" s="6">
        <v>0.65</v>
      </c>
      <c r="F101" s="3"/>
      <c r="G101" s="8">
        <f t="shared" si="2"/>
        <v>0</v>
      </c>
    </row>
    <row r="102" spans="1:7" x14ac:dyDescent="0.25">
      <c r="A102" s="26" t="s">
        <v>303</v>
      </c>
      <c r="B102" s="26" t="s">
        <v>248</v>
      </c>
      <c r="C102" s="26" t="s">
        <v>17</v>
      </c>
      <c r="D102" s="2"/>
      <c r="E102" s="6">
        <v>0.65</v>
      </c>
      <c r="F102" s="3"/>
      <c r="G102" s="8">
        <f t="shared" si="2"/>
        <v>0</v>
      </c>
    </row>
    <row r="103" spans="1:7" x14ac:dyDescent="0.25">
      <c r="A103" s="26" t="s">
        <v>304</v>
      </c>
      <c r="B103" s="26" t="s">
        <v>249</v>
      </c>
      <c r="C103" s="26" t="s">
        <v>17</v>
      </c>
      <c r="D103" s="2"/>
      <c r="E103" s="6">
        <v>0.65</v>
      </c>
      <c r="F103" s="3"/>
      <c r="G103" s="8">
        <f t="shared" si="2"/>
        <v>0</v>
      </c>
    </row>
    <row r="104" spans="1:7" x14ac:dyDescent="0.25">
      <c r="A104" s="26" t="s">
        <v>305</v>
      </c>
      <c r="B104" s="26" t="s">
        <v>250</v>
      </c>
      <c r="C104" s="26" t="s">
        <v>17</v>
      </c>
      <c r="D104" s="2"/>
      <c r="E104" s="6">
        <v>0.65</v>
      </c>
      <c r="F104" s="3"/>
      <c r="G104" s="8">
        <f t="shared" ref="G104:G177" si="3">(D104*E104)*F104</f>
        <v>0</v>
      </c>
    </row>
    <row r="105" spans="1:7" x14ac:dyDescent="0.25">
      <c r="A105" s="26" t="s">
        <v>306</v>
      </c>
      <c r="B105" s="26" t="s">
        <v>251</v>
      </c>
      <c r="C105" s="26" t="s">
        <v>17</v>
      </c>
      <c r="D105" s="2"/>
      <c r="E105" s="6">
        <v>0.65</v>
      </c>
      <c r="F105" s="3"/>
      <c r="G105" s="8">
        <f t="shared" si="3"/>
        <v>0</v>
      </c>
    </row>
    <row r="106" spans="1:7" x14ac:dyDescent="0.25">
      <c r="A106" s="26" t="s">
        <v>307</v>
      </c>
      <c r="B106" s="26" t="s">
        <v>252</v>
      </c>
      <c r="C106" s="26" t="s">
        <v>17</v>
      </c>
      <c r="D106" s="2"/>
      <c r="E106" s="6">
        <v>0.65</v>
      </c>
      <c r="F106" s="3"/>
      <c r="G106" s="8">
        <f t="shared" si="3"/>
        <v>0</v>
      </c>
    </row>
    <row r="107" spans="1:7" x14ac:dyDescent="0.25">
      <c r="A107" s="26" t="s">
        <v>308</v>
      </c>
      <c r="B107" s="26" t="s">
        <v>253</v>
      </c>
      <c r="C107" s="26" t="s">
        <v>17</v>
      </c>
      <c r="D107" s="2"/>
      <c r="E107" s="6">
        <v>0.65</v>
      </c>
      <c r="F107" s="3"/>
      <c r="G107" s="8">
        <f t="shared" si="3"/>
        <v>0</v>
      </c>
    </row>
    <row r="108" spans="1:7" x14ac:dyDescent="0.25">
      <c r="A108" s="26" t="s">
        <v>309</v>
      </c>
      <c r="B108" s="26" t="s">
        <v>254</v>
      </c>
      <c r="C108" s="26" t="s">
        <v>17</v>
      </c>
      <c r="D108" s="2"/>
      <c r="E108" s="6">
        <v>0.65</v>
      </c>
      <c r="F108" s="3"/>
      <c r="G108" s="8">
        <f t="shared" si="3"/>
        <v>0</v>
      </c>
    </row>
    <row r="109" spans="1:7" x14ac:dyDescent="0.25">
      <c r="A109" s="26" t="s">
        <v>310</v>
      </c>
      <c r="B109" s="26" t="s">
        <v>255</v>
      </c>
      <c r="C109" s="26" t="s">
        <v>17</v>
      </c>
      <c r="D109" s="2"/>
      <c r="E109" s="6">
        <v>0.65</v>
      </c>
      <c r="F109" s="3"/>
      <c r="G109" s="8">
        <f t="shared" si="3"/>
        <v>0</v>
      </c>
    </row>
    <row r="110" spans="1:7" x14ac:dyDescent="0.25">
      <c r="A110" s="26" t="s">
        <v>311</v>
      </c>
      <c r="B110" s="26" t="s">
        <v>256</v>
      </c>
      <c r="C110" s="26" t="s">
        <v>17</v>
      </c>
      <c r="D110" s="2"/>
      <c r="E110" s="6">
        <v>0.65</v>
      </c>
      <c r="F110" s="3"/>
      <c r="G110" s="8">
        <f t="shared" si="3"/>
        <v>0</v>
      </c>
    </row>
    <row r="111" spans="1:7" x14ac:dyDescent="0.25">
      <c r="A111" s="26" t="s">
        <v>312</v>
      </c>
      <c r="B111" s="26" t="s">
        <v>257</v>
      </c>
      <c r="C111" s="26" t="s">
        <v>17</v>
      </c>
      <c r="D111" s="2"/>
      <c r="E111" s="6">
        <v>0.65</v>
      </c>
      <c r="F111" s="3"/>
      <c r="G111" s="8">
        <f t="shared" si="3"/>
        <v>0</v>
      </c>
    </row>
    <row r="112" spans="1:7" x14ac:dyDescent="0.25">
      <c r="A112" s="26" t="s">
        <v>313</v>
      </c>
      <c r="B112" s="26" t="s">
        <v>258</v>
      </c>
      <c r="C112" s="26" t="s">
        <v>17</v>
      </c>
      <c r="D112" s="2"/>
      <c r="E112" s="6">
        <v>0.65</v>
      </c>
      <c r="F112" s="3"/>
      <c r="G112" s="8">
        <f t="shared" si="3"/>
        <v>0</v>
      </c>
    </row>
    <row r="113" spans="1:7" x14ac:dyDescent="0.25">
      <c r="A113" s="26" t="s">
        <v>314</v>
      </c>
      <c r="B113" s="26" t="s">
        <v>259</v>
      </c>
      <c r="C113" s="26" t="s">
        <v>17</v>
      </c>
      <c r="D113" s="2"/>
      <c r="E113" s="6">
        <v>0.65</v>
      </c>
      <c r="F113" s="3"/>
      <c r="G113" s="8">
        <f t="shared" si="3"/>
        <v>0</v>
      </c>
    </row>
    <row r="114" spans="1:7" x14ac:dyDescent="0.25">
      <c r="A114" s="26" t="s">
        <v>315</v>
      </c>
      <c r="B114" s="26" t="s">
        <v>260</v>
      </c>
      <c r="C114" s="26" t="s">
        <v>17</v>
      </c>
      <c r="D114" s="2"/>
      <c r="E114" s="6">
        <v>0.65</v>
      </c>
      <c r="F114" s="3"/>
      <c r="G114" s="8">
        <f t="shared" si="3"/>
        <v>0</v>
      </c>
    </row>
    <row r="115" spans="1:7" x14ac:dyDescent="0.25">
      <c r="A115" s="26" t="s">
        <v>342</v>
      </c>
      <c r="B115" s="26" t="s">
        <v>343</v>
      </c>
      <c r="C115" s="26" t="s">
        <v>17</v>
      </c>
      <c r="D115" s="2"/>
      <c r="E115" s="6">
        <v>0.65</v>
      </c>
      <c r="F115" s="3"/>
      <c r="G115" s="8">
        <f t="shared" si="3"/>
        <v>0</v>
      </c>
    </row>
    <row r="116" spans="1:7" x14ac:dyDescent="0.25">
      <c r="A116" s="26" t="s">
        <v>344</v>
      </c>
      <c r="B116" s="26" t="s">
        <v>345</v>
      </c>
      <c r="C116" s="26" t="s">
        <v>17</v>
      </c>
      <c r="D116" s="2"/>
      <c r="E116" s="6">
        <v>0.65</v>
      </c>
      <c r="F116" s="3"/>
      <c r="G116" s="8">
        <f t="shared" si="3"/>
        <v>0</v>
      </c>
    </row>
    <row r="117" spans="1:7" x14ac:dyDescent="0.25">
      <c r="A117" s="26" t="s">
        <v>346</v>
      </c>
      <c r="B117" s="26" t="s">
        <v>347</v>
      </c>
      <c r="C117" s="26" t="s">
        <v>17</v>
      </c>
      <c r="D117" s="2"/>
      <c r="E117" s="6">
        <v>0.65</v>
      </c>
      <c r="F117" s="3"/>
      <c r="G117" s="8">
        <f t="shared" si="3"/>
        <v>0</v>
      </c>
    </row>
    <row r="118" spans="1:7" x14ac:dyDescent="0.25">
      <c r="A118" s="26" t="s">
        <v>348</v>
      </c>
      <c r="B118" s="26" t="s">
        <v>349</v>
      </c>
      <c r="C118" s="26" t="s">
        <v>17</v>
      </c>
      <c r="D118" s="2"/>
      <c r="E118" s="6">
        <v>0.65</v>
      </c>
      <c r="F118" s="3"/>
      <c r="G118" s="8">
        <f t="shared" si="3"/>
        <v>0</v>
      </c>
    </row>
    <row r="119" spans="1:7" x14ac:dyDescent="0.25">
      <c r="A119" s="26" t="s">
        <v>350</v>
      </c>
      <c r="B119" s="26" t="s">
        <v>351</v>
      </c>
      <c r="C119" s="26" t="s">
        <v>17</v>
      </c>
      <c r="D119" s="2"/>
      <c r="E119" s="6">
        <v>0.65</v>
      </c>
      <c r="F119" s="3"/>
      <c r="G119" s="8">
        <f t="shared" si="3"/>
        <v>0</v>
      </c>
    </row>
    <row r="120" spans="1:7" x14ac:dyDescent="0.25">
      <c r="A120" s="26" t="s">
        <v>352</v>
      </c>
      <c r="B120" s="26" t="s">
        <v>353</v>
      </c>
      <c r="C120" s="26" t="s">
        <v>17</v>
      </c>
      <c r="D120" s="2"/>
      <c r="E120" s="6">
        <v>0.65</v>
      </c>
      <c r="F120" s="3"/>
      <c r="G120" s="8">
        <f t="shared" si="3"/>
        <v>0</v>
      </c>
    </row>
    <row r="121" spans="1:7" x14ac:dyDescent="0.25">
      <c r="A121" s="26" t="s">
        <v>354</v>
      </c>
      <c r="B121" s="26" t="s">
        <v>355</v>
      </c>
      <c r="C121" s="26" t="s">
        <v>17</v>
      </c>
      <c r="D121" s="2"/>
      <c r="E121" s="6">
        <v>0.65</v>
      </c>
      <c r="F121" s="3"/>
      <c r="G121" s="8">
        <f t="shared" si="3"/>
        <v>0</v>
      </c>
    </row>
    <row r="122" spans="1:7" x14ac:dyDescent="0.25">
      <c r="A122" s="26" t="s">
        <v>356</v>
      </c>
      <c r="B122" s="26" t="s">
        <v>357</v>
      </c>
      <c r="C122" s="26" t="s">
        <v>17</v>
      </c>
      <c r="D122" s="2"/>
      <c r="E122" s="6">
        <v>0.65</v>
      </c>
      <c r="F122" s="3"/>
      <c r="G122" s="8">
        <f t="shared" si="3"/>
        <v>0</v>
      </c>
    </row>
    <row r="123" spans="1:7" x14ac:dyDescent="0.25">
      <c r="A123" s="26" t="s">
        <v>358</v>
      </c>
      <c r="B123" s="26" t="s">
        <v>359</v>
      </c>
      <c r="C123" s="26" t="s">
        <v>17</v>
      </c>
      <c r="D123" s="2"/>
      <c r="E123" s="6">
        <v>0.65</v>
      </c>
      <c r="F123" s="3"/>
      <c r="G123" s="8">
        <f t="shared" si="3"/>
        <v>0</v>
      </c>
    </row>
    <row r="124" spans="1:7" x14ac:dyDescent="0.25">
      <c r="A124" s="26" t="s">
        <v>360</v>
      </c>
      <c r="B124" s="26" t="s">
        <v>361</v>
      </c>
      <c r="C124" s="26" t="s">
        <v>17</v>
      </c>
      <c r="D124" s="2"/>
      <c r="E124" s="6">
        <v>0.65</v>
      </c>
      <c r="F124" s="3"/>
      <c r="G124" s="8">
        <f t="shared" si="3"/>
        <v>0</v>
      </c>
    </row>
    <row r="125" spans="1:7" x14ac:dyDescent="0.25">
      <c r="A125" s="26" t="s">
        <v>362</v>
      </c>
      <c r="B125" s="26" t="s">
        <v>363</v>
      </c>
      <c r="C125" s="26" t="s">
        <v>17</v>
      </c>
      <c r="D125" s="2"/>
      <c r="E125" s="6">
        <v>0.65</v>
      </c>
      <c r="F125" s="3"/>
      <c r="G125" s="8">
        <f t="shared" si="3"/>
        <v>0</v>
      </c>
    </row>
    <row r="126" spans="1:7" x14ac:dyDescent="0.25">
      <c r="A126" s="26" t="s">
        <v>100</v>
      </c>
      <c r="B126" s="26" t="s">
        <v>46</v>
      </c>
      <c r="C126" s="26" t="s">
        <v>17</v>
      </c>
      <c r="D126" s="2"/>
      <c r="E126" s="6">
        <v>0.65</v>
      </c>
      <c r="F126" s="3"/>
      <c r="G126" s="8">
        <f t="shared" si="3"/>
        <v>0</v>
      </c>
    </row>
    <row r="127" spans="1:7" x14ac:dyDescent="0.25">
      <c r="A127" s="26" t="s">
        <v>101</v>
      </c>
      <c r="B127" s="26" t="s">
        <v>47</v>
      </c>
      <c r="C127" s="26" t="s">
        <v>17</v>
      </c>
      <c r="D127" s="2"/>
      <c r="E127" s="6">
        <v>0.65</v>
      </c>
      <c r="F127" s="3"/>
      <c r="G127" s="8">
        <f t="shared" si="3"/>
        <v>0</v>
      </c>
    </row>
    <row r="128" spans="1:7" x14ac:dyDescent="0.25">
      <c r="A128" s="26" t="s">
        <v>102</v>
      </c>
      <c r="B128" s="26" t="s">
        <v>48</v>
      </c>
      <c r="C128" s="26" t="s">
        <v>17</v>
      </c>
      <c r="D128" s="2"/>
      <c r="E128" s="6">
        <v>0.65</v>
      </c>
      <c r="F128" s="3"/>
      <c r="G128" s="8">
        <f t="shared" si="3"/>
        <v>0</v>
      </c>
    </row>
    <row r="129" spans="1:7" x14ac:dyDescent="0.25">
      <c r="A129" s="26" t="s">
        <v>103</v>
      </c>
      <c r="B129" s="26" t="s">
        <v>49</v>
      </c>
      <c r="C129" s="26" t="s">
        <v>17</v>
      </c>
      <c r="D129" s="2"/>
      <c r="E129" s="6">
        <v>0.65</v>
      </c>
      <c r="F129" s="3"/>
      <c r="G129" s="8">
        <f t="shared" si="3"/>
        <v>0</v>
      </c>
    </row>
    <row r="130" spans="1:7" x14ac:dyDescent="0.25">
      <c r="A130" s="26" t="s">
        <v>104</v>
      </c>
      <c r="B130" s="26" t="s">
        <v>50</v>
      </c>
      <c r="C130" s="26" t="s">
        <v>17</v>
      </c>
      <c r="D130" s="2"/>
      <c r="E130" s="6">
        <v>0.65</v>
      </c>
      <c r="F130" s="3"/>
      <c r="G130" s="8">
        <f t="shared" si="3"/>
        <v>0</v>
      </c>
    </row>
    <row r="131" spans="1:7" x14ac:dyDescent="0.25">
      <c r="A131" s="26" t="s">
        <v>105</v>
      </c>
      <c r="B131" s="26" t="s">
        <v>51</v>
      </c>
      <c r="C131" s="26" t="s">
        <v>17</v>
      </c>
      <c r="D131" s="2"/>
      <c r="E131" s="6">
        <v>0.65</v>
      </c>
      <c r="F131" s="3"/>
      <c r="G131" s="8">
        <f t="shared" si="3"/>
        <v>0</v>
      </c>
    </row>
    <row r="132" spans="1:7" x14ac:dyDescent="0.25">
      <c r="A132" s="26" t="s">
        <v>106</v>
      </c>
      <c r="B132" s="26" t="s">
        <v>52</v>
      </c>
      <c r="C132" s="26" t="s">
        <v>17</v>
      </c>
      <c r="D132" s="2"/>
      <c r="E132" s="6">
        <v>0.65</v>
      </c>
      <c r="F132" s="3"/>
      <c r="G132" s="8">
        <f t="shared" si="3"/>
        <v>0</v>
      </c>
    </row>
    <row r="133" spans="1:7" x14ac:dyDescent="0.25">
      <c r="A133" s="26" t="s">
        <v>107</v>
      </c>
      <c r="B133" s="26" t="s">
        <v>53</v>
      </c>
      <c r="C133" s="26" t="s">
        <v>17</v>
      </c>
      <c r="D133" s="2"/>
      <c r="E133" s="6">
        <v>0.65</v>
      </c>
      <c r="F133" s="3"/>
      <c r="G133" s="8">
        <f t="shared" si="3"/>
        <v>0</v>
      </c>
    </row>
    <row r="134" spans="1:7" x14ac:dyDescent="0.25">
      <c r="A134" s="26" t="s">
        <v>108</v>
      </c>
      <c r="B134" s="26" t="s">
        <v>54</v>
      </c>
      <c r="C134" s="26" t="s">
        <v>17</v>
      </c>
      <c r="D134" s="2"/>
      <c r="E134" s="6">
        <v>0.65</v>
      </c>
      <c r="F134" s="3"/>
      <c r="G134" s="8">
        <f t="shared" si="3"/>
        <v>0</v>
      </c>
    </row>
    <row r="135" spans="1:7" x14ac:dyDescent="0.25">
      <c r="A135" s="26" t="s">
        <v>109</v>
      </c>
      <c r="B135" s="26" t="s">
        <v>55</v>
      </c>
      <c r="C135" s="26" t="s">
        <v>17</v>
      </c>
      <c r="D135" s="2"/>
      <c r="E135" s="6">
        <v>0.65</v>
      </c>
      <c r="F135" s="3"/>
      <c r="G135" s="8">
        <f t="shared" si="3"/>
        <v>0</v>
      </c>
    </row>
    <row r="136" spans="1:7" x14ac:dyDescent="0.25">
      <c r="A136" s="26" t="s">
        <v>110</v>
      </c>
      <c r="B136" s="26" t="s">
        <v>56</v>
      </c>
      <c r="C136" s="26" t="s">
        <v>17</v>
      </c>
      <c r="D136" s="2"/>
      <c r="E136" s="6">
        <v>0.65</v>
      </c>
      <c r="F136" s="3"/>
      <c r="G136" s="8">
        <f t="shared" si="3"/>
        <v>0</v>
      </c>
    </row>
    <row r="137" spans="1:7" x14ac:dyDescent="0.25">
      <c r="A137" s="26" t="s">
        <v>111</v>
      </c>
      <c r="B137" s="26" t="s">
        <v>57</v>
      </c>
      <c r="C137" s="26" t="s">
        <v>17</v>
      </c>
      <c r="D137" s="2"/>
      <c r="E137" s="6">
        <v>0.65</v>
      </c>
      <c r="F137" s="3"/>
      <c r="G137" s="8">
        <f t="shared" si="3"/>
        <v>0</v>
      </c>
    </row>
    <row r="138" spans="1:7" x14ac:dyDescent="0.25">
      <c r="A138" s="26" t="s">
        <v>112</v>
      </c>
      <c r="B138" s="26" t="s">
        <v>58</v>
      </c>
      <c r="C138" s="26" t="s">
        <v>17</v>
      </c>
      <c r="D138" s="2"/>
      <c r="E138" s="6">
        <v>0.65</v>
      </c>
      <c r="F138" s="3"/>
      <c r="G138" s="8">
        <f t="shared" si="3"/>
        <v>0</v>
      </c>
    </row>
    <row r="139" spans="1:7" x14ac:dyDescent="0.25">
      <c r="A139" s="26" t="s">
        <v>113</v>
      </c>
      <c r="B139" s="26" t="s">
        <v>59</v>
      </c>
      <c r="C139" s="26" t="s">
        <v>17</v>
      </c>
      <c r="D139" s="2"/>
      <c r="E139" s="6">
        <v>0.65</v>
      </c>
      <c r="F139" s="3"/>
      <c r="G139" s="8">
        <f t="shared" si="3"/>
        <v>0</v>
      </c>
    </row>
    <row r="140" spans="1:7" x14ac:dyDescent="0.25">
      <c r="A140" s="26" t="s">
        <v>114</v>
      </c>
      <c r="B140" s="26" t="s">
        <v>60</v>
      </c>
      <c r="C140" s="26" t="s">
        <v>17</v>
      </c>
      <c r="D140" s="2"/>
      <c r="E140" s="6">
        <v>0.65</v>
      </c>
      <c r="F140" s="3"/>
      <c r="G140" s="8">
        <f t="shared" si="3"/>
        <v>0</v>
      </c>
    </row>
    <row r="141" spans="1:7" x14ac:dyDescent="0.25">
      <c r="A141" s="26" t="s">
        <v>115</v>
      </c>
      <c r="B141" s="26" t="s">
        <v>61</v>
      </c>
      <c r="C141" s="26" t="s">
        <v>17</v>
      </c>
      <c r="D141" s="2"/>
      <c r="E141" s="6">
        <v>0.65</v>
      </c>
      <c r="F141" s="3"/>
      <c r="G141" s="8">
        <f t="shared" si="3"/>
        <v>0</v>
      </c>
    </row>
    <row r="142" spans="1:7" x14ac:dyDescent="0.25">
      <c r="A142" s="26" t="s">
        <v>116</v>
      </c>
      <c r="B142" s="26" t="s">
        <v>62</v>
      </c>
      <c r="C142" s="26" t="s">
        <v>17</v>
      </c>
      <c r="D142" s="2"/>
      <c r="E142" s="6">
        <v>0.65</v>
      </c>
      <c r="F142" s="3"/>
      <c r="G142" s="8">
        <f t="shared" si="3"/>
        <v>0</v>
      </c>
    </row>
    <row r="143" spans="1:7" x14ac:dyDescent="0.25">
      <c r="A143" s="26" t="s">
        <v>117</v>
      </c>
      <c r="B143" s="26" t="s">
        <v>63</v>
      </c>
      <c r="C143" s="26" t="s">
        <v>17</v>
      </c>
      <c r="D143" s="2"/>
      <c r="E143" s="6">
        <v>0.65</v>
      </c>
      <c r="F143" s="3"/>
      <c r="G143" s="8">
        <f t="shared" si="3"/>
        <v>0</v>
      </c>
    </row>
    <row r="144" spans="1:7" x14ac:dyDescent="0.25">
      <c r="A144" s="26" t="s">
        <v>118</v>
      </c>
      <c r="B144" s="26" t="s">
        <v>64</v>
      </c>
      <c r="C144" s="26" t="s">
        <v>17</v>
      </c>
      <c r="D144" s="2"/>
      <c r="E144" s="6">
        <v>0.65</v>
      </c>
      <c r="F144" s="3"/>
      <c r="G144" s="8">
        <f t="shared" si="3"/>
        <v>0</v>
      </c>
    </row>
    <row r="145" spans="1:7" x14ac:dyDescent="0.25">
      <c r="A145" s="26" t="s">
        <v>119</v>
      </c>
      <c r="B145" s="26" t="s">
        <v>65</v>
      </c>
      <c r="C145" s="26" t="s">
        <v>17</v>
      </c>
      <c r="D145" s="2"/>
      <c r="E145" s="6">
        <v>0.65</v>
      </c>
      <c r="F145" s="3"/>
      <c r="G145" s="8">
        <f t="shared" si="3"/>
        <v>0</v>
      </c>
    </row>
    <row r="146" spans="1:7" x14ac:dyDescent="0.25">
      <c r="A146" s="26" t="s">
        <v>120</v>
      </c>
      <c r="B146" s="26" t="s">
        <v>66</v>
      </c>
      <c r="C146" s="26" t="s">
        <v>17</v>
      </c>
      <c r="D146" s="2"/>
      <c r="E146" s="6">
        <v>0.65</v>
      </c>
      <c r="F146" s="3"/>
      <c r="G146" s="8">
        <f t="shared" si="3"/>
        <v>0</v>
      </c>
    </row>
    <row r="147" spans="1:7" x14ac:dyDescent="0.25">
      <c r="A147" s="26" t="s">
        <v>121</v>
      </c>
      <c r="B147" s="26" t="s">
        <v>67</v>
      </c>
      <c r="C147" s="26" t="s">
        <v>17</v>
      </c>
      <c r="D147" s="2"/>
      <c r="E147" s="6">
        <v>0.65</v>
      </c>
      <c r="F147" s="3"/>
      <c r="G147" s="8">
        <f t="shared" si="3"/>
        <v>0</v>
      </c>
    </row>
    <row r="148" spans="1:7" x14ac:dyDescent="0.25">
      <c r="A148" s="26" t="s">
        <v>122</v>
      </c>
      <c r="B148" s="26" t="s">
        <v>68</v>
      </c>
      <c r="C148" s="26" t="s">
        <v>17</v>
      </c>
      <c r="D148" s="2"/>
      <c r="E148" s="6">
        <v>0.65</v>
      </c>
      <c r="F148" s="3"/>
      <c r="G148" s="8">
        <f t="shared" si="3"/>
        <v>0</v>
      </c>
    </row>
    <row r="149" spans="1:7" x14ac:dyDescent="0.25">
      <c r="A149" s="26" t="s">
        <v>123</v>
      </c>
      <c r="B149" s="26" t="s">
        <v>69</v>
      </c>
      <c r="C149" s="26" t="s">
        <v>17</v>
      </c>
      <c r="D149" s="2"/>
      <c r="E149" s="6">
        <v>0.65</v>
      </c>
      <c r="F149" s="3"/>
      <c r="G149" s="8">
        <f t="shared" si="3"/>
        <v>0</v>
      </c>
    </row>
    <row r="150" spans="1:7" x14ac:dyDescent="0.25">
      <c r="A150" s="26" t="s">
        <v>124</v>
      </c>
      <c r="B150" s="26" t="s">
        <v>70</v>
      </c>
      <c r="C150" s="26" t="s">
        <v>17</v>
      </c>
      <c r="D150" s="2"/>
      <c r="E150" s="6">
        <v>0.65</v>
      </c>
      <c r="F150" s="3"/>
      <c r="G150" s="8">
        <f t="shared" si="3"/>
        <v>0</v>
      </c>
    </row>
    <row r="151" spans="1:7" x14ac:dyDescent="0.25">
      <c r="A151" s="26" t="s">
        <v>125</v>
      </c>
      <c r="B151" s="26" t="s">
        <v>71</v>
      </c>
      <c r="C151" s="26" t="s">
        <v>17</v>
      </c>
      <c r="D151" s="2"/>
      <c r="E151" s="6">
        <v>0.65</v>
      </c>
      <c r="F151" s="3"/>
      <c r="G151" s="8">
        <f t="shared" si="3"/>
        <v>0</v>
      </c>
    </row>
    <row r="152" spans="1:7" x14ac:dyDescent="0.25">
      <c r="A152" s="26" t="s">
        <v>126</v>
      </c>
      <c r="B152" s="26" t="s">
        <v>72</v>
      </c>
      <c r="C152" s="26" t="s">
        <v>17</v>
      </c>
      <c r="D152" s="2"/>
      <c r="E152" s="6">
        <v>0.65</v>
      </c>
      <c r="F152" s="3"/>
      <c r="G152" s="8">
        <f t="shared" si="3"/>
        <v>0</v>
      </c>
    </row>
    <row r="153" spans="1:7" x14ac:dyDescent="0.25">
      <c r="A153" s="26" t="s">
        <v>127</v>
      </c>
      <c r="B153" s="26" t="s">
        <v>73</v>
      </c>
      <c r="C153" s="26" t="s">
        <v>17</v>
      </c>
      <c r="D153" s="2"/>
      <c r="E153" s="6">
        <v>0.65</v>
      </c>
      <c r="F153" s="3"/>
      <c r="G153" s="8">
        <f t="shared" si="3"/>
        <v>0</v>
      </c>
    </row>
    <row r="154" spans="1:7" x14ac:dyDescent="0.25">
      <c r="A154" s="26" t="s">
        <v>128</v>
      </c>
      <c r="B154" s="26" t="s">
        <v>74</v>
      </c>
      <c r="C154" s="26" t="s">
        <v>17</v>
      </c>
      <c r="D154" s="2"/>
      <c r="E154" s="6">
        <v>0.65</v>
      </c>
      <c r="F154" s="3"/>
      <c r="G154" s="8">
        <f t="shared" si="3"/>
        <v>0</v>
      </c>
    </row>
    <row r="155" spans="1:7" x14ac:dyDescent="0.25">
      <c r="A155" s="26" t="s">
        <v>129</v>
      </c>
      <c r="B155" s="26" t="s">
        <v>75</v>
      </c>
      <c r="C155" s="26" t="s">
        <v>17</v>
      </c>
      <c r="D155" s="2"/>
      <c r="E155" s="6">
        <v>0.65</v>
      </c>
      <c r="F155" s="3"/>
      <c r="G155" s="8">
        <f t="shared" si="3"/>
        <v>0</v>
      </c>
    </row>
    <row r="156" spans="1:7" x14ac:dyDescent="0.25">
      <c r="A156" s="26" t="s">
        <v>130</v>
      </c>
      <c r="B156" s="26" t="s">
        <v>76</v>
      </c>
      <c r="C156" s="26" t="s">
        <v>17</v>
      </c>
      <c r="D156" s="2"/>
      <c r="E156" s="6">
        <v>0.65</v>
      </c>
      <c r="F156" s="3"/>
      <c r="G156" s="8">
        <f t="shared" si="3"/>
        <v>0</v>
      </c>
    </row>
    <row r="157" spans="1:7" x14ac:dyDescent="0.25">
      <c r="A157" s="26" t="s">
        <v>131</v>
      </c>
      <c r="B157" s="26" t="s">
        <v>77</v>
      </c>
      <c r="C157" s="26" t="s">
        <v>17</v>
      </c>
      <c r="D157" s="2"/>
      <c r="E157" s="6">
        <v>0.65</v>
      </c>
      <c r="F157" s="3"/>
      <c r="G157" s="8">
        <f t="shared" si="3"/>
        <v>0</v>
      </c>
    </row>
    <row r="158" spans="1:7" x14ac:dyDescent="0.25">
      <c r="A158" s="26" t="s">
        <v>132</v>
      </c>
      <c r="B158" s="26" t="s">
        <v>78</v>
      </c>
      <c r="C158" s="26" t="s">
        <v>17</v>
      </c>
      <c r="D158" s="2"/>
      <c r="E158" s="6">
        <v>0.65</v>
      </c>
      <c r="F158" s="3"/>
      <c r="G158" s="8">
        <f t="shared" si="3"/>
        <v>0</v>
      </c>
    </row>
    <row r="159" spans="1:7" x14ac:dyDescent="0.25">
      <c r="A159" s="26" t="s">
        <v>133</v>
      </c>
      <c r="B159" s="26" t="s">
        <v>79</v>
      </c>
      <c r="C159" s="26" t="s">
        <v>17</v>
      </c>
      <c r="D159" s="2"/>
      <c r="E159" s="6">
        <v>0.65</v>
      </c>
      <c r="F159" s="3"/>
      <c r="G159" s="8">
        <f t="shared" si="3"/>
        <v>0</v>
      </c>
    </row>
    <row r="160" spans="1:7" x14ac:dyDescent="0.25">
      <c r="A160" s="26" t="s">
        <v>134</v>
      </c>
      <c r="B160" s="26" t="s">
        <v>80</v>
      </c>
      <c r="C160" s="26" t="s">
        <v>17</v>
      </c>
      <c r="D160" s="2"/>
      <c r="E160" s="6">
        <v>0.65</v>
      </c>
      <c r="F160" s="3"/>
      <c r="G160" s="8">
        <f t="shared" si="3"/>
        <v>0</v>
      </c>
    </row>
    <row r="161" spans="1:7" x14ac:dyDescent="0.25">
      <c r="A161" s="26" t="s">
        <v>135</v>
      </c>
      <c r="B161" s="26" t="s">
        <v>81</v>
      </c>
      <c r="C161" s="26" t="s">
        <v>17</v>
      </c>
      <c r="D161" s="2"/>
      <c r="E161" s="6">
        <v>0.65</v>
      </c>
      <c r="F161" s="3"/>
      <c r="G161" s="8">
        <f t="shared" si="3"/>
        <v>0</v>
      </c>
    </row>
    <row r="162" spans="1:7" x14ac:dyDescent="0.25">
      <c r="A162" s="26" t="s">
        <v>136</v>
      </c>
      <c r="B162" s="26" t="s">
        <v>82</v>
      </c>
      <c r="C162" s="26" t="s">
        <v>17</v>
      </c>
      <c r="D162" s="2"/>
      <c r="E162" s="6">
        <v>0.65</v>
      </c>
      <c r="F162" s="3"/>
      <c r="G162" s="8">
        <f t="shared" si="3"/>
        <v>0</v>
      </c>
    </row>
    <row r="163" spans="1:7" x14ac:dyDescent="0.25">
      <c r="A163" s="26" t="s">
        <v>137</v>
      </c>
      <c r="B163" s="26" t="s">
        <v>83</v>
      </c>
      <c r="C163" s="26" t="s">
        <v>17</v>
      </c>
      <c r="D163" s="2"/>
      <c r="E163" s="6">
        <v>0.65</v>
      </c>
      <c r="F163" s="3"/>
      <c r="G163" s="8">
        <f t="shared" si="3"/>
        <v>0</v>
      </c>
    </row>
    <row r="164" spans="1:7" x14ac:dyDescent="0.25">
      <c r="A164" s="26" t="s">
        <v>138</v>
      </c>
      <c r="B164" s="26" t="s">
        <v>84</v>
      </c>
      <c r="C164" s="26" t="s">
        <v>17</v>
      </c>
      <c r="D164" s="2"/>
      <c r="E164" s="6">
        <v>0.65</v>
      </c>
      <c r="F164" s="3"/>
      <c r="G164" s="8">
        <f t="shared" si="3"/>
        <v>0</v>
      </c>
    </row>
    <row r="165" spans="1:7" x14ac:dyDescent="0.25">
      <c r="A165" s="26" t="s">
        <v>139</v>
      </c>
      <c r="B165" s="26" t="s">
        <v>85</v>
      </c>
      <c r="C165" s="26" t="s">
        <v>17</v>
      </c>
      <c r="D165" s="2"/>
      <c r="E165" s="6">
        <v>0.65</v>
      </c>
      <c r="F165" s="3"/>
      <c r="G165" s="8">
        <f t="shared" si="3"/>
        <v>0</v>
      </c>
    </row>
    <row r="166" spans="1:7" x14ac:dyDescent="0.25">
      <c r="A166" s="26" t="s">
        <v>140</v>
      </c>
      <c r="B166" s="26" t="s">
        <v>86</v>
      </c>
      <c r="C166" s="26" t="s">
        <v>17</v>
      </c>
      <c r="D166" s="2"/>
      <c r="E166" s="6">
        <v>0.65</v>
      </c>
      <c r="F166" s="3"/>
      <c r="G166" s="8">
        <f t="shared" si="3"/>
        <v>0</v>
      </c>
    </row>
    <row r="167" spans="1:7" x14ac:dyDescent="0.25">
      <c r="A167" s="26" t="s">
        <v>141</v>
      </c>
      <c r="B167" s="26" t="s">
        <v>87</v>
      </c>
      <c r="C167" s="26" t="s">
        <v>17</v>
      </c>
      <c r="D167" s="2"/>
      <c r="E167" s="6">
        <v>0.65</v>
      </c>
      <c r="F167" s="3"/>
      <c r="G167" s="8">
        <f t="shared" si="3"/>
        <v>0</v>
      </c>
    </row>
    <row r="168" spans="1:7" x14ac:dyDescent="0.25">
      <c r="A168" s="26" t="s">
        <v>142</v>
      </c>
      <c r="B168" s="26" t="s">
        <v>88</v>
      </c>
      <c r="C168" s="26" t="s">
        <v>17</v>
      </c>
      <c r="D168" s="2"/>
      <c r="E168" s="6">
        <v>0.65</v>
      </c>
      <c r="F168" s="3"/>
      <c r="G168" s="8">
        <f t="shared" si="3"/>
        <v>0</v>
      </c>
    </row>
    <row r="169" spans="1:7" x14ac:dyDescent="0.25">
      <c r="A169" s="26" t="s">
        <v>143</v>
      </c>
      <c r="B169" s="26" t="s">
        <v>89</v>
      </c>
      <c r="C169" s="26" t="s">
        <v>17</v>
      </c>
      <c r="D169" s="2"/>
      <c r="E169" s="6">
        <v>0.65</v>
      </c>
      <c r="F169" s="3"/>
      <c r="G169" s="8">
        <f t="shared" si="3"/>
        <v>0</v>
      </c>
    </row>
    <row r="170" spans="1:7" x14ac:dyDescent="0.25">
      <c r="A170" s="26" t="s">
        <v>144</v>
      </c>
      <c r="B170" s="26" t="s">
        <v>90</v>
      </c>
      <c r="C170" s="26" t="s">
        <v>17</v>
      </c>
      <c r="D170" s="2"/>
      <c r="E170" s="6">
        <v>0.65</v>
      </c>
      <c r="F170" s="3"/>
      <c r="G170" s="8">
        <f t="shared" si="3"/>
        <v>0</v>
      </c>
    </row>
    <row r="171" spans="1:7" x14ac:dyDescent="0.25">
      <c r="A171" s="26" t="s">
        <v>145</v>
      </c>
      <c r="B171" s="26" t="s">
        <v>91</v>
      </c>
      <c r="C171" s="26" t="s">
        <v>17</v>
      </c>
      <c r="D171" s="2"/>
      <c r="E171" s="6">
        <v>0.65</v>
      </c>
      <c r="F171" s="3"/>
      <c r="G171" s="8">
        <f t="shared" si="3"/>
        <v>0</v>
      </c>
    </row>
    <row r="172" spans="1:7" x14ac:dyDescent="0.25">
      <c r="A172" s="26" t="s">
        <v>146</v>
      </c>
      <c r="B172" s="26" t="s">
        <v>92</v>
      </c>
      <c r="C172" s="26" t="s">
        <v>17</v>
      </c>
      <c r="D172" s="2"/>
      <c r="E172" s="6">
        <v>0.65</v>
      </c>
      <c r="F172" s="3"/>
      <c r="G172" s="8">
        <f t="shared" si="3"/>
        <v>0</v>
      </c>
    </row>
    <row r="173" spans="1:7" x14ac:dyDescent="0.25">
      <c r="A173" s="26" t="s">
        <v>147</v>
      </c>
      <c r="B173" s="26" t="s">
        <v>93</v>
      </c>
      <c r="C173" s="26" t="s">
        <v>17</v>
      </c>
      <c r="D173" s="2"/>
      <c r="E173" s="6">
        <v>0.65</v>
      </c>
      <c r="F173" s="3"/>
      <c r="G173" s="8">
        <f t="shared" si="3"/>
        <v>0</v>
      </c>
    </row>
    <row r="174" spans="1:7" x14ac:dyDescent="0.25">
      <c r="A174" s="26" t="s">
        <v>148</v>
      </c>
      <c r="B174" s="26" t="s">
        <v>94</v>
      </c>
      <c r="C174" s="26" t="s">
        <v>17</v>
      </c>
      <c r="D174" s="2"/>
      <c r="E174" s="6">
        <v>0.65</v>
      </c>
      <c r="F174" s="3"/>
      <c r="G174" s="8">
        <f t="shared" si="3"/>
        <v>0</v>
      </c>
    </row>
    <row r="175" spans="1:7" x14ac:dyDescent="0.25">
      <c r="A175" s="26" t="s">
        <v>149</v>
      </c>
      <c r="B175" s="26" t="s">
        <v>95</v>
      </c>
      <c r="C175" s="26" t="s">
        <v>17</v>
      </c>
      <c r="D175" s="2"/>
      <c r="E175" s="6">
        <v>0.65</v>
      </c>
      <c r="F175" s="3"/>
      <c r="G175" s="8">
        <f t="shared" si="3"/>
        <v>0</v>
      </c>
    </row>
    <row r="176" spans="1:7" x14ac:dyDescent="0.25">
      <c r="A176" s="26" t="s">
        <v>150</v>
      </c>
      <c r="B176" s="26" t="s">
        <v>96</v>
      </c>
      <c r="C176" s="26" t="s">
        <v>17</v>
      </c>
      <c r="D176" s="2"/>
      <c r="E176" s="6">
        <v>0.65</v>
      </c>
      <c r="F176" s="3"/>
      <c r="G176" s="8">
        <f t="shared" si="3"/>
        <v>0</v>
      </c>
    </row>
    <row r="177" spans="1:9" x14ac:dyDescent="0.25">
      <c r="A177" s="26" t="s">
        <v>151</v>
      </c>
      <c r="B177" s="26" t="s">
        <v>97</v>
      </c>
      <c r="C177" s="26" t="s">
        <v>17</v>
      </c>
      <c r="D177" s="2"/>
      <c r="E177" s="6">
        <v>0.65</v>
      </c>
      <c r="F177" s="3"/>
      <c r="G177" s="8">
        <f t="shared" si="3"/>
        <v>0</v>
      </c>
    </row>
    <row r="178" spans="1:9" x14ac:dyDescent="0.25">
      <c r="A178" s="26" t="s">
        <v>152</v>
      </c>
      <c r="B178" s="26" t="s">
        <v>98</v>
      </c>
      <c r="C178" s="26" t="s">
        <v>17</v>
      </c>
      <c r="D178" s="2"/>
      <c r="E178" s="6">
        <v>0.65</v>
      </c>
      <c r="F178" s="3"/>
      <c r="G178" s="8">
        <f t="shared" ref="G178:G179" si="4">(D178*E178)*F178</f>
        <v>0</v>
      </c>
    </row>
    <row r="179" spans="1:9" ht="15.75" thickBot="1" x14ac:dyDescent="0.3">
      <c r="A179" s="28" t="s">
        <v>153</v>
      </c>
      <c r="B179" s="28" t="s">
        <v>99</v>
      </c>
      <c r="C179" s="28" t="s">
        <v>17</v>
      </c>
      <c r="D179" s="4"/>
      <c r="E179" s="7">
        <v>0.65</v>
      </c>
      <c r="F179" s="14"/>
      <c r="G179" s="9">
        <f t="shared" si="4"/>
        <v>0</v>
      </c>
    </row>
    <row r="180" spans="1:9" ht="15.75" thickTop="1" x14ac:dyDescent="0.25">
      <c r="E180" s="23" t="s">
        <v>18</v>
      </c>
      <c r="F180" s="23"/>
      <c r="G180" s="11">
        <f>SUM(G8:G179)</f>
        <v>0</v>
      </c>
    </row>
    <row r="181" spans="1:9" x14ac:dyDescent="0.25">
      <c r="E181" s="24" t="s">
        <v>8</v>
      </c>
      <c r="F181" s="24"/>
      <c r="G181" s="10" t="str">
        <f>H5</f>
        <v/>
      </c>
    </row>
    <row r="182" spans="1:9" x14ac:dyDescent="0.25">
      <c r="E182" s="24" t="s">
        <v>19</v>
      </c>
      <c r="F182" s="24"/>
      <c r="G182" s="12" t="str">
        <f>IF(G181="","",G180*G181)</f>
        <v/>
      </c>
    </row>
    <row r="183" spans="1:9" ht="15" customHeight="1" x14ac:dyDescent="0.25">
      <c r="B183" s="22" t="s">
        <v>178</v>
      </c>
      <c r="C183" s="22"/>
      <c r="H183" s="16"/>
    </row>
    <row r="184" spans="1:9" x14ac:dyDescent="0.25">
      <c r="B184" s="22"/>
      <c r="C184" s="22"/>
      <c r="G184" s="17"/>
    </row>
    <row r="188" spans="1:9" x14ac:dyDescent="0.25">
      <c r="I188" s="17"/>
    </row>
    <row r="189" spans="1:9" x14ac:dyDescent="0.25">
      <c r="I189" s="17"/>
    </row>
    <row r="193" spans="1:1" x14ac:dyDescent="0.25">
      <c r="A193" s="26" t="s">
        <v>179</v>
      </c>
    </row>
    <row r="194" spans="1:1" x14ac:dyDescent="0.25">
      <c r="A194" s="26" t="s">
        <v>180</v>
      </c>
    </row>
    <row r="195" spans="1:1" x14ac:dyDescent="0.25">
      <c r="A195" s="26" t="s">
        <v>341</v>
      </c>
    </row>
    <row r="196" spans="1:1" x14ac:dyDescent="0.25">
      <c r="A196" s="26" t="s">
        <v>364</v>
      </c>
    </row>
    <row r="197" spans="1:1" x14ac:dyDescent="0.25">
      <c r="A197" s="26" t="s">
        <v>365</v>
      </c>
    </row>
    <row r="198" spans="1:1" x14ac:dyDescent="0.25">
      <c r="A198" s="26" t="s">
        <v>368</v>
      </c>
    </row>
    <row r="199" spans="1:1" x14ac:dyDescent="0.25">
      <c r="A199" s="26" t="s">
        <v>372</v>
      </c>
    </row>
  </sheetData>
  <sheetProtection algorithmName="SHA-512" hashValue="oJL0WJgquoFxg1oTg0Io6h/6z/Q/fwp3qvD7meY2vEmXxAEvogFcsBZing8MwQWNux2OFOn5ZxkZMkDGjPC+fw==" saltValue="yE/ij7zxpNDx+NE+mJwsWw==" spinCount="100000" sheet="1" objects="1" scenarios="1"/>
  <mergeCells count="9">
    <mergeCell ref="A1:J1"/>
    <mergeCell ref="B2:C2"/>
    <mergeCell ref="B3:C3"/>
    <mergeCell ref="B5:C5"/>
    <mergeCell ref="B183:C184"/>
    <mergeCell ref="E180:F180"/>
    <mergeCell ref="E181:F181"/>
    <mergeCell ref="E182:F182"/>
    <mergeCell ref="B4:C4"/>
  </mergeCells>
  <phoneticPr fontId="2" type="noConversion"/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29276-0242-43fd-ae1c-9005d8cb82af">
      <Terms xmlns="http://schemas.microsoft.com/office/infopath/2007/PartnerControls"/>
    </lcf76f155ced4ddcb4097134ff3c332f>
    <TaxCatchAll xmlns="b143206f-a859-4af7-99ad-262ed23c3b3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555DB38865B045BE19001546CCBA5A" ma:contentTypeVersion="17" ma:contentTypeDescription="Create a new document." ma:contentTypeScope="" ma:versionID="b52da543224f83e5689cbb33a22d8576">
  <xsd:schema xmlns:xsd="http://www.w3.org/2001/XMLSchema" xmlns:xs="http://www.w3.org/2001/XMLSchema" xmlns:p="http://schemas.microsoft.com/office/2006/metadata/properties" xmlns:ns2="3e229276-0242-43fd-ae1c-9005d8cb82af" xmlns:ns3="b143206f-a859-4af7-99ad-262ed23c3b3a" targetNamespace="http://schemas.microsoft.com/office/2006/metadata/properties" ma:root="true" ma:fieldsID="5972ea141c15f4dcce760d78e060222d" ns2:_="" ns3:_="">
    <xsd:import namespace="3e229276-0242-43fd-ae1c-9005d8cb82af"/>
    <xsd:import namespace="b143206f-a859-4af7-99ad-262ed23c3b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29276-0242-43fd-ae1c-9005d8cb82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3206f-a859-4af7-99ad-262ed23c3b3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264c0d-e837-4dd6-9f26-cb0cc181bed9}" ma:internalName="TaxCatchAll" ma:showField="CatchAllData" ma:web="b143206f-a859-4af7-99ad-262ed23c3b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D9B5BD-EBB2-41BC-9AA2-7536E27FA4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51589A-C941-4F86-B14C-9E332B0F136F}">
  <ds:schemaRefs>
    <ds:schemaRef ds:uri="http://purl.org/dc/elements/1.1/"/>
    <ds:schemaRef ds:uri="http://schemas.microsoft.com/office/2006/documentManagement/types"/>
    <ds:schemaRef ds:uri="3e229276-0242-43fd-ae1c-9005d8cb82af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143206f-a859-4af7-99ad-262ed23c3b3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13DF544-6D16-4926-9160-3AE8BC949D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Carlquist, Taylor</dc:creator>
  <cp:keywords/>
  <dc:description/>
  <cp:lastModifiedBy>Carlquist, Taylor</cp:lastModifiedBy>
  <cp:revision/>
  <dcterms:created xsi:type="dcterms:W3CDTF">2021-12-08T18:13:15Z</dcterms:created>
  <dcterms:modified xsi:type="dcterms:W3CDTF">2025-05-01T13:41:04Z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0x01010057555DB38865B045BE19001546CCBA5A</vt:lpwstr>
  </property>
  <property fmtid="{D5CDD505-2E9C-101B-9397-08002B2CF9AE}" pid="3" name="MediaServiceImageTags">
    <vt:lpwstr/>
  </property>
</Properties>
</file>