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ot.sharepoint.com/teams/COFinalEstimateSection/Shared Documents/MPA/Certs/"/>
    </mc:Choice>
  </mc:AlternateContent>
  <xr:revisionPtr revIDLastSave="0" documentId="10_ncr:200_{BA58D433-D0BF-4943-AF2A-89744B665B29}" xr6:coauthVersionLast="47" xr6:coauthVersionMax="47" xr10:uidLastSave="{00000000-0000-0000-0000-000000000000}"/>
  <bookViews>
    <workbookView xWindow="-120" yWindow="-120" windowWidth="29040" windowHeight="15840" xr2:uid="{330F5CFB-0ECC-4B4B-9DE1-76B8818411A2}"/>
  </bookViews>
  <sheets>
    <sheet name="Certification" sheetId="9" r:id="rId1"/>
  </sheets>
  <definedNames>
    <definedName name="_xlnm._FilterDatabase" localSheetId="0" hidden="1">Certification!$E$7:$E$31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9" l="1"/>
  <c r="G29" i="9" s="1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H5" i="9" l="1"/>
  <c r="G30" i="9" s="1"/>
  <c r="G31" i="9" s="1"/>
</calcChain>
</file>

<file path=xl/sharedStrings.xml><?xml version="1.0" encoding="utf-8"?>
<sst xmlns="http://schemas.openxmlformats.org/spreadsheetml/2006/main" count="85" uniqueCount="64">
  <si>
    <t>Worksheet No.</t>
  </si>
  <si>
    <t>Month/Year</t>
  </si>
  <si>
    <t>Material Index</t>
  </si>
  <si>
    <t>Contractor:</t>
  </si>
  <si>
    <t>Base Index</t>
  </si>
  <si>
    <t>Financial Project ID:</t>
  </si>
  <si>
    <t>Current Index</t>
  </si>
  <si>
    <t>Contract Number:</t>
  </si>
  <si>
    <t>Index % Difference</t>
  </si>
  <si>
    <t>Item Numbers</t>
  </si>
  <si>
    <t>Item Description</t>
  </si>
  <si>
    <t>Unit</t>
  </si>
  <si>
    <t>Quantity</t>
  </si>
  <si>
    <t>Bid Unit Price</t>
  </si>
  <si>
    <t>Material Cost</t>
  </si>
  <si>
    <t>Total (material cost)</t>
  </si>
  <si>
    <t>Monthly Monetary Amount</t>
  </si>
  <si>
    <t>Updates:</t>
  </si>
  <si>
    <t xml:space="preserve">I certify that, based on my personal knowledge and well-founded belief following my own reasonable investigation, quantities represented by this Certification are true and correct.	</t>
  </si>
  <si>
    <t>Final Factor</t>
  </si>
  <si>
    <t>0350  3  1</t>
  </si>
  <si>
    <t>SY</t>
  </si>
  <si>
    <t>0350  3  2</t>
  </si>
  <si>
    <t>0350  3  3</t>
  </si>
  <si>
    <t>0350  3  5</t>
  </si>
  <si>
    <t>0350  3  6</t>
  </si>
  <si>
    <t>0350  3  7</t>
  </si>
  <si>
    <t>0350  3  8</t>
  </si>
  <si>
    <t>0350  3  9</t>
  </si>
  <si>
    <t>0350  3 10</t>
  </si>
  <si>
    <t>0350  3 11</t>
  </si>
  <si>
    <t>0350  3 12</t>
  </si>
  <si>
    <t>0350  3 13</t>
  </si>
  <si>
    <t>0350  3 14</t>
  </si>
  <si>
    <t>0350  3 15</t>
  </si>
  <si>
    <t>0350  3 17</t>
  </si>
  <si>
    <t>0350  3 18</t>
  </si>
  <si>
    <t>0350  4  1</t>
  </si>
  <si>
    <t>0350  4  5</t>
  </si>
  <si>
    <t>0350  4 11</t>
  </si>
  <si>
    <t>0350  4 13</t>
  </si>
  <si>
    <t>0350  4100</t>
  </si>
  <si>
    <t xml:space="preserve">PLAIN CEMENT CONCRETE PAVEMENT, 6" </t>
  </si>
  <si>
    <t xml:space="preserve">PLAIN CEMENT CONCRETE PAVEMENT, 6.5" </t>
  </si>
  <si>
    <t xml:space="preserve">PLAIN CEMENT CONCRETE PAVEMENT, 7" </t>
  </si>
  <si>
    <t xml:space="preserve">PLAIN CEMENT CONCRETE PAVEMENT, 8" </t>
  </si>
  <si>
    <t xml:space="preserve">PLAIN CEMENT CONCRETE PAVEMENT, 8.5" </t>
  </si>
  <si>
    <t xml:space="preserve">PLAIN CEMENT CONCRETE PAVEMENT, 9" </t>
  </si>
  <si>
    <t xml:space="preserve">PLAIN CEMENT CONCRETE PAVEMENT, 9.5" </t>
  </si>
  <si>
    <t xml:space="preserve">PLAIN CEMENT CONCRETE PAVEMENT, 10" </t>
  </si>
  <si>
    <t xml:space="preserve">PLAIN CEMENT CONCRETE PAVEMENT, 10.5" </t>
  </si>
  <si>
    <t xml:space="preserve">PLAIN CEMENT CONCRETE PAVEMENT, 11" </t>
  </si>
  <si>
    <t xml:space="preserve">PLAIN CEMENT CONCRETE PAVEMENT, 11.5" </t>
  </si>
  <si>
    <t xml:space="preserve">PLAIN CEMENT CONCRETE PAVEMENT, 12" </t>
  </si>
  <si>
    <t xml:space="preserve">PLAIN CEMENT CONCRETE PAVEMENT, 12.5" </t>
  </si>
  <si>
    <t xml:space="preserve">PLAIN CEMENT CONCRETE PAVEMENT, 13" </t>
  </si>
  <si>
    <t xml:space="preserve">PLAIN CEMENT CONCRETE PAVEMENT, 14" </t>
  </si>
  <si>
    <t xml:space="preserve">PLAIN CEMENT CONCRETE PAVEMENT, 14.5" </t>
  </si>
  <si>
    <t xml:space="preserve">REINFORCED CEMENT CONCRETE PAVEMENT,6" </t>
  </si>
  <si>
    <t xml:space="preserve">REINFORCED CEMENT CONCRETE PAVEMENT,8" </t>
  </si>
  <si>
    <t xml:space="preserve">REINFORCED CEMENT CONCRETE PAVEMENT,11" </t>
  </si>
  <si>
    <t xml:space="preserve">REINFORCED CEMENT CONCRETE PAVEMENT,12" </t>
  </si>
  <si>
    <t xml:space="preserve">REINFORCED CEMENT CONCRETE PAVEMENT,12", PROJECT 436168-1-52-01  </t>
  </si>
  <si>
    <t>Concrete Pavement (dowels) - Price Adjustment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</si>
</sst>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"/>
    <numFmt numFmtId="165" formatCode="&quot;$&quot;#,##0.00"/>
    <numFmt numFmtId="166" formatCode="&quot;$&quot;#,##0.0000"/>
    <numFmt numFmtId="167" formatCode="[$-409]mmm\-yy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164" fontId="0" fillId="0" borderId="1" xfId="0" applyNumberFormat="1" applyBorder="1"/>
    <xf numFmtId="165" fontId="0" fillId="0" borderId="3" xfId="0" applyNumberFormat="1" applyBorder="1"/>
    <xf numFmtId="166" fontId="0" fillId="0" borderId="1" xfId="0" applyNumberFormat="1" applyBorder="1"/>
    <xf numFmtId="0" fontId="0" fillId="3" borderId="0" xfId="0" applyFill="1"/>
    <xf numFmtId="167" fontId="0" fillId="2" borderId="1" xfId="0" applyNumberFormat="1" applyFill="1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165" fontId="0" fillId="0" borderId="1" xfId="0" applyNumberFormat="1" applyBorder="1"/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5DD2-0FBA-44FB-BB04-44DD78087EA4}">
  <sheetPr>
    <pageSetUpPr fitToPage="1"/>
  </sheetPr>
  <dimension ref="A1:I44"/>
  <sheetViews>
    <sheetView tabSelected="1" zoomScale="110" zoomScaleNormal="110" workbookViewId="0">
      <pane xSplit="8" ySplit="7" topLeftCell="I14" activePane="bottomRight" state="frozen"/>
      <selection pane="topRight" activeCell="L1" sqref="L1"/>
      <selection pane="bottomLeft" activeCell="A14" sqref="A14"/>
      <selection pane="bottomRight" activeCell="A7" sqref="A7"/>
    </sheetView>
  </sheetViews>
  <sheetFormatPr defaultColWidth="8.85546875" defaultRowHeight="15" x14ac:dyDescent="0.25"/>
  <cols>
    <col min="1" max="1" width="18.5703125" style="1" bestFit="1" customWidth="1"/>
    <col min="2" max="2" width="84.42578125" style="1" customWidth="1"/>
    <col min="3" max="3" width="4.5703125" style="1" bestFit="1" customWidth="1"/>
    <col min="4" max="7" width="18.5703125" style="1" customWidth="1"/>
    <col min="8" max="8" width="14" style="1" bestFit="1" customWidth="1"/>
    <col min="9" max="16384" width="8.85546875" style="1"/>
  </cols>
  <sheetData>
    <row r="1" spans="1:8" ht="24" customHeight="1" x14ac:dyDescent="0.25">
      <c r="A1" s="16" t="s">
        <v>63</v>
      </c>
      <c r="B1" s="17"/>
      <c r="C1" s="17"/>
      <c r="D1" s="17"/>
      <c r="E1" s="17"/>
      <c r="F1" s="17"/>
      <c r="G1" s="17"/>
      <c r="H1" s="17"/>
    </row>
    <row r="2" spans="1:8" x14ac:dyDescent="0.25">
      <c r="A2" t="s">
        <v>0</v>
      </c>
      <c r="B2" s="18"/>
      <c r="C2" s="18"/>
      <c r="F2"/>
      <c r="G2" t="s">
        <v>1</v>
      </c>
      <c r="H2" t="s">
        <v>2</v>
      </c>
    </row>
    <row r="3" spans="1:8" x14ac:dyDescent="0.25">
      <c r="A3" t="s">
        <v>3</v>
      </c>
      <c r="B3" s="19"/>
      <c r="C3" s="19"/>
      <c r="F3" t="s">
        <v>4</v>
      </c>
      <c r="G3" s="9"/>
      <c r="H3" s="2"/>
    </row>
    <row r="4" spans="1:8" x14ac:dyDescent="0.25">
      <c r="A4" t="s">
        <v>5</v>
      </c>
      <c r="B4" s="19"/>
      <c r="C4" s="19"/>
      <c r="F4" t="s">
        <v>6</v>
      </c>
      <c r="G4" s="9"/>
      <c r="H4" s="2"/>
    </row>
    <row r="5" spans="1:8" x14ac:dyDescent="0.25">
      <c r="A5" t="s">
        <v>7</v>
      </c>
      <c r="B5" s="19"/>
      <c r="C5" s="19"/>
      <c r="F5" t="s">
        <v>8</v>
      </c>
      <c r="H5" s="5" t="str">
        <f>IF(H3="","",IF((H3*1.05)&lt;=H4,((H4-(H3*1.05))/H3),IF((H3*0.95)&gt;=H4,((H4-(H3*0.95))/H3),0)))</f>
        <v/>
      </c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ht="30" x14ac:dyDescent="0.25">
      <c r="A7" s="4" t="s">
        <v>9</v>
      </c>
      <c r="B7" s="4" t="s">
        <v>10</v>
      </c>
      <c r="C7" s="4" t="s">
        <v>11</v>
      </c>
      <c r="D7" s="4" t="s">
        <v>12</v>
      </c>
      <c r="E7" s="4" t="s">
        <v>19</v>
      </c>
      <c r="F7" s="4" t="s">
        <v>13</v>
      </c>
      <c r="G7" s="4" t="s">
        <v>14</v>
      </c>
    </row>
    <row r="8" spans="1:8" x14ac:dyDescent="0.25">
      <c r="A8" s="14" t="s">
        <v>20</v>
      </c>
      <c r="B8" s="14" t="s">
        <v>42</v>
      </c>
      <c r="C8" s="14" t="s">
        <v>21</v>
      </c>
      <c r="D8" s="2"/>
      <c r="E8" s="13">
        <v>0.08</v>
      </c>
      <c r="F8" s="3"/>
      <c r="G8" s="12">
        <f t="shared" ref="G8:G28" si="0">D8*E8*F8</f>
        <v>0</v>
      </c>
    </row>
    <row r="9" spans="1:8" x14ac:dyDescent="0.25">
      <c r="A9" s="14" t="s">
        <v>22</v>
      </c>
      <c r="B9" s="14" t="s">
        <v>43</v>
      </c>
      <c r="C9" s="14" t="s">
        <v>21</v>
      </c>
      <c r="D9" s="2"/>
      <c r="E9" s="13">
        <v>0.08</v>
      </c>
      <c r="F9" s="3"/>
      <c r="G9" s="12">
        <f t="shared" si="0"/>
        <v>0</v>
      </c>
    </row>
    <row r="10" spans="1:8" x14ac:dyDescent="0.25">
      <c r="A10" s="14" t="s">
        <v>23</v>
      </c>
      <c r="B10" s="14" t="s">
        <v>44</v>
      </c>
      <c r="C10" s="14" t="s">
        <v>21</v>
      </c>
      <c r="D10" s="2"/>
      <c r="E10" s="13">
        <v>0.08</v>
      </c>
      <c r="F10" s="3"/>
      <c r="G10" s="12">
        <f t="shared" si="0"/>
        <v>0</v>
      </c>
    </row>
    <row r="11" spans="1:8" x14ac:dyDescent="0.25">
      <c r="A11" s="14" t="s">
        <v>24</v>
      </c>
      <c r="B11" s="14" t="s">
        <v>45</v>
      </c>
      <c r="C11" s="14" t="s">
        <v>21</v>
      </c>
      <c r="D11" s="2"/>
      <c r="E11" s="13">
        <v>0.08</v>
      </c>
      <c r="F11" s="3"/>
      <c r="G11" s="12">
        <f t="shared" si="0"/>
        <v>0</v>
      </c>
    </row>
    <row r="12" spans="1:8" x14ac:dyDescent="0.25">
      <c r="A12" s="14" t="s">
        <v>25</v>
      </c>
      <c r="B12" s="14" t="s">
        <v>46</v>
      </c>
      <c r="C12" s="14" t="s">
        <v>21</v>
      </c>
      <c r="D12" s="2"/>
      <c r="E12" s="13">
        <v>0.08</v>
      </c>
      <c r="F12" s="3"/>
      <c r="G12" s="12">
        <f t="shared" si="0"/>
        <v>0</v>
      </c>
    </row>
    <row r="13" spans="1:8" x14ac:dyDescent="0.25">
      <c r="A13" s="14" t="s">
        <v>26</v>
      </c>
      <c r="B13" s="14" t="s">
        <v>47</v>
      </c>
      <c r="C13" s="14" t="s">
        <v>21</v>
      </c>
      <c r="D13" s="2"/>
      <c r="E13" s="13">
        <v>0.08</v>
      </c>
      <c r="F13" s="3"/>
      <c r="G13" s="12">
        <f t="shared" si="0"/>
        <v>0</v>
      </c>
    </row>
    <row r="14" spans="1:8" x14ac:dyDescent="0.25">
      <c r="A14" s="14" t="s">
        <v>27</v>
      </c>
      <c r="B14" s="14" t="s">
        <v>48</v>
      </c>
      <c r="C14" s="14" t="s">
        <v>21</v>
      </c>
      <c r="D14" s="2"/>
      <c r="E14" s="13">
        <v>0.08</v>
      </c>
      <c r="F14" s="3"/>
      <c r="G14" s="12">
        <f t="shared" si="0"/>
        <v>0</v>
      </c>
    </row>
    <row r="15" spans="1:8" x14ac:dyDescent="0.25">
      <c r="A15" s="14" t="s">
        <v>28</v>
      </c>
      <c r="B15" s="14" t="s">
        <v>49</v>
      </c>
      <c r="C15" s="14" t="s">
        <v>21</v>
      </c>
      <c r="D15" s="2"/>
      <c r="E15" s="13">
        <v>0.08</v>
      </c>
      <c r="F15" s="3"/>
      <c r="G15" s="12">
        <f t="shared" si="0"/>
        <v>0</v>
      </c>
    </row>
    <row r="16" spans="1:8" x14ac:dyDescent="0.25">
      <c r="A16" s="14" t="s">
        <v>29</v>
      </c>
      <c r="B16" s="14" t="s">
        <v>50</v>
      </c>
      <c r="C16" s="14" t="s">
        <v>21</v>
      </c>
      <c r="D16" s="2"/>
      <c r="E16" s="13">
        <v>0.08</v>
      </c>
      <c r="F16" s="3"/>
      <c r="G16" s="12">
        <f t="shared" si="0"/>
        <v>0</v>
      </c>
    </row>
    <row r="17" spans="1:8" x14ac:dyDescent="0.25">
      <c r="A17" s="14" t="s">
        <v>30</v>
      </c>
      <c r="B17" s="14" t="s">
        <v>51</v>
      </c>
      <c r="C17" s="14" t="s">
        <v>21</v>
      </c>
      <c r="D17" s="2"/>
      <c r="E17" s="13">
        <v>0.08</v>
      </c>
      <c r="F17" s="3"/>
      <c r="G17" s="12">
        <f t="shared" si="0"/>
        <v>0</v>
      </c>
    </row>
    <row r="18" spans="1:8" x14ac:dyDescent="0.25">
      <c r="A18" s="14" t="s">
        <v>31</v>
      </c>
      <c r="B18" s="14" t="s">
        <v>52</v>
      </c>
      <c r="C18" s="14" t="s">
        <v>21</v>
      </c>
      <c r="D18" s="2"/>
      <c r="E18" s="13">
        <v>0.08</v>
      </c>
      <c r="F18" s="3"/>
      <c r="G18" s="12">
        <f t="shared" si="0"/>
        <v>0</v>
      </c>
    </row>
    <row r="19" spans="1:8" x14ac:dyDescent="0.25">
      <c r="A19" s="14" t="s">
        <v>32</v>
      </c>
      <c r="B19" s="14" t="s">
        <v>53</v>
      </c>
      <c r="C19" s="14" t="s">
        <v>21</v>
      </c>
      <c r="D19" s="2"/>
      <c r="E19" s="13">
        <v>0.08</v>
      </c>
      <c r="F19" s="3"/>
      <c r="G19" s="12">
        <f t="shared" si="0"/>
        <v>0</v>
      </c>
    </row>
    <row r="20" spans="1:8" x14ac:dyDescent="0.25">
      <c r="A20" s="14" t="s">
        <v>33</v>
      </c>
      <c r="B20" s="14" t="s">
        <v>54</v>
      </c>
      <c r="C20" s="14" t="s">
        <v>21</v>
      </c>
      <c r="D20" s="2"/>
      <c r="E20" s="13">
        <v>0.08</v>
      </c>
      <c r="F20" s="3"/>
      <c r="G20" s="12">
        <f t="shared" si="0"/>
        <v>0</v>
      </c>
    </row>
    <row r="21" spans="1:8" x14ac:dyDescent="0.25">
      <c r="A21" s="14" t="s">
        <v>34</v>
      </c>
      <c r="B21" s="14" t="s">
        <v>55</v>
      </c>
      <c r="C21" s="14" t="s">
        <v>21</v>
      </c>
      <c r="D21" s="2"/>
      <c r="E21" s="13">
        <v>0.08</v>
      </c>
      <c r="F21" s="3"/>
      <c r="G21" s="12">
        <f t="shared" si="0"/>
        <v>0</v>
      </c>
    </row>
    <row r="22" spans="1:8" x14ac:dyDescent="0.25">
      <c r="A22" s="14" t="s">
        <v>35</v>
      </c>
      <c r="B22" s="14" t="s">
        <v>56</v>
      </c>
      <c r="C22" s="14" t="s">
        <v>21</v>
      </c>
      <c r="D22" s="2"/>
      <c r="E22" s="13">
        <v>0.08</v>
      </c>
      <c r="F22" s="3"/>
      <c r="G22" s="12">
        <f t="shared" si="0"/>
        <v>0</v>
      </c>
    </row>
    <row r="23" spans="1:8" x14ac:dyDescent="0.25">
      <c r="A23" s="14" t="s">
        <v>36</v>
      </c>
      <c r="B23" s="14" t="s">
        <v>57</v>
      </c>
      <c r="C23" s="14" t="s">
        <v>21</v>
      </c>
      <c r="D23" s="2"/>
      <c r="E23" s="13">
        <v>0.08</v>
      </c>
      <c r="F23" s="3"/>
      <c r="G23" s="12">
        <f t="shared" si="0"/>
        <v>0</v>
      </c>
    </row>
    <row r="24" spans="1:8" x14ac:dyDescent="0.25">
      <c r="A24" s="14" t="s">
        <v>37</v>
      </c>
      <c r="B24" s="14" t="s">
        <v>58</v>
      </c>
      <c r="C24" s="14" t="s">
        <v>21</v>
      </c>
      <c r="D24" s="2"/>
      <c r="E24" s="13">
        <v>0.08</v>
      </c>
      <c r="F24" s="3"/>
      <c r="G24" s="12">
        <f t="shared" si="0"/>
        <v>0</v>
      </c>
    </row>
    <row r="25" spans="1:8" x14ac:dyDescent="0.25">
      <c r="A25" s="14" t="s">
        <v>38</v>
      </c>
      <c r="B25" s="14" t="s">
        <v>59</v>
      </c>
      <c r="C25" s="14" t="s">
        <v>21</v>
      </c>
      <c r="D25" s="2"/>
      <c r="E25" s="13">
        <v>0.08</v>
      </c>
      <c r="F25" s="3"/>
      <c r="G25" s="12">
        <f t="shared" si="0"/>
        <v>0</v>
      </c>
    </row>
    <row r="26" spans="1:8" x14ac:dyDescent="0.25">
      <c r="A26" s="14" t="s">
        <v>39</v>
      </c>
      <c r="B26" s="14" t="s">
        <v>60</v>
      </c>
      <c r="C26" s="14" t="s">
        <v>21</v>
      </c>
      <c r="D26" s="2"/>
      <c r="E26" s="13">
        <v>0.08</v>
      </c>
      <c r="F26" s="3"/>
      <c r="G26" s="12">
        <f t="shared" si="0"/>
        <v>0</v>
      </c>
    </row>
    <row r="27" spans="1:8" x14ac:dyDescent="0.25">
      <c r="A27" s="14" t="s">
        <v>40</v>
      </c>
      <c r="B27" s="14" t="s">
        <v>61</v>
      </c>
      <c r="C27" s="14" t="s">
        <v>21</v>
      </c>
      <c r="D27" s="2"/>
      <c r="E27" s="13">
        <v>0.08</v>
      </c>
      <c r="F27" s="3"/>
      <c r="G27" s="12">
        <f t="shared" si="0"/>
        <v>0</v>
      </c>
    </row>
    <row r="28" spans="1:8" x14ac:dyDescent="0.25">
      <c r="A28" s="14" t="s">
        <v>41</v>
      </c>
      <c r="B28" s="14" t="s">
        <v>62</v>
      </c>
      <c r="C28" s="14" t="s">
        <v>21</v>
      </c>
      <c r="D28" s="2"/>
      <c r="E28" s="13">
        <v>0.08</v>
      </c>
      <c r="F28" s="3"/>
      <c r="G28" s="12">
        <f t="shared" si="0"/>
        <v>0</v>
      </c>
    </row>
    <row r="29" spans="1:8" x14ac:dyDescent="0.25">
      <c r="E29" s="23" t="s">
        <v>15</v>
      </c>
      <c r="F29" s="23"/>
      <c r="G29" s="6">
        <f>SUM(G8:G28)</f>
        <v>0</v>
      </c>
    </row>
    <row r="30" spans="1:8" x14ac:dyDescent="0.25">
      <c r="E30" s="24" t="s">
        <v>8</v>
      </c>
      <c r="F30" s="24"/>
      <c r="G30" s="5" t="str">
        <f>H5</f>
        <v/>
      </c>
    </row>
    <row r="31" spans="1:8" x14ac:dyDescent="0.25">
      <c r="E31" s="21" t="s">
        <v>16</v>
      </c>
      <c r="F31" s="22"/>
      <c r="G31" s="7" t="str">
        <f>IF(G30="","",G29*G30)</f>
        <v/>
      </c>
    </row>
    <row r="32" spans="1:8" ht="15" customHeight="1" x14ac:dyDescent="0.25">
      <c r="B32" s="20" t="s">
        <v>18</v>
      </c>
      <c r="C32" s="20"/>
      <c r="H32" s="10"/>
    </row>
    <row r="33" spans="1:9" x14ac:dyDescent="0.25">
      <c r="B33" s="20"/>
      <c r="C33" s="20"/>
      <c r="G33" s="11"/>
    </row>
    <row r="37" spans="1:9" x14ac:dyDescent="0.25">
      <c r="I37" s="11"/>
    </row>
    <row r="38" spans="1:9" x14ac:dyDescent="0.25">
      <c r="I38" s="11"/>
    </row>
    <row r="42" spans="1:9" x14ac:dyDescent="0.25">
      <c r="A42" t="s">
        <v>17</v>
      </c>
    </row>
    <row r="43" spans="1:9" x14ac:dyDescent="0.25">
      <c r="A43" s="15"/>
      <c r="B43" s="15"/>
    </row>
    <row r="44" spans="1:9" x14ac:dyDescent="0.25">
      <c r="A44"/>
    </row>
  </sheetData>
  <sheetProtection algorithmName="SHA-512" hashValue="5lRzmIT7T2K330quwHpZL3D217ucAF/2cnnHmJ5/U8uySXk7K7ztt5hChD2BBM5HHq4Y+/RCoWAj/qUbTddc0Q==" saltValue="iDf+njWBw3swWz5gYdHRnw==" spinCount="100000" sheet="1" objects="1" scenarios="1"/>
  <autoFilter ref="E7:E31" xr:uid="{77235DD2-0FBA-44FB-BB04-44DD78087EA4}"/>
  <mergeCells count="10">
    <mergeCell ref="A43:B43"/>
    <mergeCell ref="A1:H1"/>
    <mergeCell ref="B2:C2"/>
    <mergeCell ref="B3:C3"/>
    <mergeCell ref="B5:C5"/>
    <mergeCell ref="B32:C33"/>
    <mergeCell ref="E31:F31"/>
    <mergeCell ref="E29:F29"/>
    <mergeCell ref="E30:F30"/>
    <mergeCell ref="B4:C4"/>
  </mergeCells>
  <phoneticPr fontId="1" type="noConversion"/>
  <pageMargins left="0.7" right="0.7" top="0.75" bottom="0.75" header="0.3" footer="0.3"/>
  <pageSetup paperSize="178" scale="6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29276-0242-43fd-ae1c-9005d8cb82af">
      <Terms xmlns="http://schemas.microsoft.com/office/infopath/2007/PartnerControls"/>
    </lcf76f155ced4ddcb4097134ff3c332f>
    <TaxCatchAll xmlns="b143206f-a859-4af7-99ad-262ed23c3b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555DB38865B045BE19001546CCBA5A" ma:contentTypeVersion="13" ma:contentTypeDescription="Create a new document." ma:contentTypeScope="" ma:versionID="cc693a52efb775698f76aca83b163bd1">
  <xsd:schema xmlns:xsd="http://www.w3.org/2001/XMLSchema" xmlns:xs="http://www.w3.org/2001/XMLSchema" xmlns:p="http://schemas.microsoft.com/office/2006/metadata/properties" xmlns:ns2="3e229276-0242-43fd-ae1c-9005d8cb82af" xmlns:ns3="b143206f-a859-4af7-99ad-262ed23c3b3a" targetNamespace="http://schemas.microsoft.com/office/2006/metadata/properties" ma:root="true" ma:fieldsID="7aeefde8ba079d3d7a3594788ea5cd79" ns2:_="" ns3:_="">
    <xsd:import namespace="3e229276-0242-43fd-ae1c-9005d8cb82af"/>
    <xsd:import namespace="b143206f-a859-4af7-99ad-262ed23c3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29276-0242-43fd-ae1c-9005d8cb8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3206f-a859-4af7-99ad-262ed23c3b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264c0d-e837-4dd6-9f26-cb0cc181bed9}" ma:internalName="TaxCatchAll" ma:showField="CatchAllData" ma:web="b143206f-a859-4af7-99ad-262ed23c3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1589A-C941-4F86-B14C-9E332B0F136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3e229276-0242-43fd-ae1c-9005d8cb82af"/>
    <ds:schemaRef ds:uri="b143206f-a859-4af7-99ad-262ed23c3b3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24C58C1-7CC4-4541-B9A3-5434759EF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29276-0242-43fd-ae1c-9005d8cb82af"/>
    <ds:schemaRef ds:uri="b143206f-a859-4af7-99ad-262ed23c3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D9B5BD-EBB2-41BC-9AA2-7536E27FA4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Carlquist, Taylor</dc:creator>
  <cp:keywords/>
  <dc:description/>
  <cp:lastModifiedBy>Carlquist, Taylor</cp:lastModifiedBy>
  <cp:revision/>
  <cp:lastPrinted>2022-07-18T15:54:49Z</cp:lastPrinted>
  <dcterms:created xsi:type="dcterms:W3CDTF">2021-12-08T18:13:15Z</dcterms:created>
  <dcterms:modified xsi:type="dcterms:W3CDTF">2023-06-27T18:12:43Z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0x01010057555DB38865B045BE19001546CCBA5A</vt:lpwstr>
  </property>
  <property fmtid="{D5CDD505-2E9C-101B-9397-08002B2CF9AE}" pid="3" name="MediaServiceImageTags">
    <vt:lpwstr/>
  </property>
</Properties>
</file>