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Compressive Strength" sheetId="1" r:id="rId1"/>
  </sheets>
  <externalReferences>
    <externalReference r:id="rId2"/>
  </externalReferences>
  <definedNames>
    <definedName name="log_pr1">OFFSET('[1]Time of Set'!$P$15:$P$35,'[1]Time of Set'!$O$36,0,(MATCH("",'[1]Time of Set'!$P$15:$P$35,-1))-(('[1]Time of Set'!$O$36)+1),1)</definedName>
    <definedName name="log_pr2">OFFSET('[1]Time of Set'!$S$15:$S$35,'[1]Time of Set'!$R$36,0,(MATCH("",'[1]Time of Set'!$S$15:$S$35,-1))-(('[1]Time of Set'!$R$36)+1),1)</definedName>
    <definedName name="log_t1">OFFSET('[1]Time of Set'!$O$15:$O$35,'[1]Time of Set'!$O$36,0,(MATCH("",'[1]Time of Set'!$O$15:$O$35,-1))-(('[1]Time of Set'!$O$36)+1),1)</definedName>
    <definedName name="log_t2">OFFSET('[1]Time of Set'!$R$15:$R$35,'[1]Time of Set'!$R$36,0,(MATCH("",'[1]Time of Set'!$R$15:$R$35,-1))-(('[1]Time of Set'!$R$36)+1),1)</definedName>
    <definedName name="_xlnm.Print_Area" localSheetId="0">'Compressive Strength'!$A$1:$G$38</definedName>
  </definedNames>
  <calcPr calcId="125725"/>
</workbook>
</file>

<file path=xl/calcChain.xml><?xml version="1.0" encoding="utf-8"?>
<calcChain xmlns="http://schemas.openxmlformats.org/spreadsheetml/2006/main">
  <c r="F23" i="1"/>
  <c r="D23"/>
  <c r="B23"/>
  <c r="B24"/>
  <c r="D24"/>
  <c r="F24"/>
  <c r="B25"/>
  <c r="D25"/>
  <c r="F25"/>
  <c r="B30"/>
  <c r="D30"/>
  <c r="F30"/>
  <c r="D37"/>
</calcChain>
</file>

<file path=xl/sharedStrings.xml><?xml version="1.0" encoding="utf-8"?>
<sst xmlns="http://schemas.openxmlformats.org/spreadsheetml/2006/main" count="30" uniqueCount="30">
  <si>
    <t>Average Compressive Strength</t>
  </si>
  <si>
    <t>Strength (psi):</t>
  </si>
  <si>
    <t xml:space="preserve">Compressive </t>
  </si>
  <si>
    <t>Fracture Type:</t>
  </si>
  <si>
    <t>Max Load  (lbf):</t>
  </si>
  <si>
    <t>Length CF:</t>
  </si>
  <si>
    <r>
      <t>Area (in</t>
    </r>
    <r>
      <rPr>
        <b/>
        <i/>
        <vertAlign val="superscript"/>
        <sz val="10"/>
        <color theme="1"/>
        <rFont val="Calibri"/>
        <family val="2"/>
        <scheme val="minor"/>
      </rPr>
      <t>2</t>
    </r>
    <r>
      <rPr>
        <b/>
        <i/>
        <sz val="10"/>
        <color theme="1"/>
        <rFont val="Calibri"/>
        <family val="2"/>
        <scheme val="minor"/>
      </rPr>
      <t>)</t>
    </r>
  </si>
  <si>
    <t>Avg Dia (in):</t>
  </si>
  <si>
    <t>Dia 2 (in):</t>
  </si>
  <si>
    <t>Dia 1 (in):</t>
  </si>
  <si>
    <t>Length (in.)</t>
  </si>
  <si>
    <t>Age (days):</t>
  </si>
  <si>
    <t>#3</t>
  </si>
  <si>
    <t>#2</t>
  </si>
  <si>
    <t>#1</t>
  </si>
  <si>
    <t>Specimen ID:</t>
  </si>
  <si>
    <t>Specimen 3</t>
  </si>
  <si>
    <t>Specimen 2</t>
  </si>
  <si>
    <t>Specimen 1</t>
  </si>
  <si>
    <r>
      <t>*</t>
    </r>
    <r>
      <rPr>
        <i/>
        <sz val="9"/>
        <color theme="1"/>
        <rFont val="Calibri"/>
        <family val="2"/>
        <scheme val="minor"/>
      </rPr>
      <t>Refer to ASTM C-39 Spec for acceptable specimens of these types</t>
    </r>
  </si>
  <si>
    <t>Specimen Type</t>
  </si>
  <si>
    <t>Tested By:</t>
  </si>
  <si>
    <t>Project Name:</t>
  </si>
  <si>
    <t>Test Date:</t>
  </si>
  <si>
    <t>LIMS ID:</t>
  </si>
  <si>
    <t>Page 1 of 1</t>
  </si>
  <si>
    <t>By: J. Nelson</t>
  </si>
  <si>
    <r>
      <rPr>
        <b/>
        <sz val="14"/>
        <color theme="1"/>
        <rFont val="Calibri"/>
        <family val="2"/>
        <scheme val="minor"/>
      </rPr>
      <t xml:space="preserve">Structural Materials Laboratory    </t>
    </r>
    <r>
      <rPr>
        <b/>
        <sz val="12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>Raw Data Worksheet</t>
    </r>
  </si>
  <si>
    <t>Effective Date: 1/4/2011</t>
  </si>
  <si>
    <t xml:space="preserve">Compressive Strength of Cylinders (ASTM C 39-05a)                          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</si>
</sst>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medium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medium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0" fontId="2" fillId="0" borderId="0" xfId="0" applyFont="1" applyBorder="1" applyProtection="1"/>
    <xf numFmtId="0" fontId="0" fillId="0" borderId="0" xfId="0" applyFill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0" xfId="0" applyBorder="1" applyAlignment="1" applyProtection="1">
      <alignment horizontal="center"/>
    </xf>
    <xf numFmtId="2" fontId="0" fillId="0" borderId="4" xfId="0" applyNumberFormat="1" applyBorder="1" applyAlignment="1" applyProtection="1"/>
    <xf numFmtId="1" fontId="0" fillId="0" borderId="5" xfId="0" applyNumberFormat="1" applyBorder="1" applyAlignment="1" applyProtection="1">
      <alignment horizontal="center"/>
    </xf>
    <xf numFmtId="2" fontId="0" fillId="0" borderId="6" xfId="0" applyNumberFormat="1" applyBorder="1" applyAlignment="1" applyProtection="1"/>
    <xf numFmtId="0" fontId="2" fillId="0" borderId="0" xfId="0" applyFont="1" applyFill="1" applyBorder="1" applyAlignment="1" applyProtection="1">
      <alignment horizontal="right"/>
    </xf>
    <xf numFmtId="2" fontId="0" fillId="0" borderId="0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0" fontId="2" fillId="2" borderId="13" xfId="0" applyFont="1" applyFill="1" applyBorder="1" applyAlignment="1" applyProtection="1"/>
    <xf numFmtId="0" fontId="2" fillId="3" borderId="14" xfId="0" applyFont="1" applyFill="1" applyBorder="1" applyAlignment="1" applyProtection="1"/>
    <xf numFmtId="0" fontId="2" fillId="0" borderId="15" xfId="0" applyFont="1" applyFill="1" applyBorder="1" applyAlignment="1" applyProtection="1"/>
    <xf numFmtId="0" fontId="2" fillId="2" borderId="14" xfId="0" applyFont="1" applyFill="1" applyBorder="1" applyAlignment="1" applyProtection="1"/>
    <xf numFmtId="0" fontId="2" fillId="2" borderId="16" xfId="0" applyFont="1" applyFill="1" applyBorder="1" applyAlignment="1" applyProtection="1"/>
    <xf numFmtId="2" fontId="0" fillId="0" borderId="15" xfId="0" applyNumberFormat="1" applyBorder="1" applyAlignment="1" applyProtection="1"/>
    <xf numFmtId="0" fontId="6" fillId="0" borderId="20" xfId="0" applyFont="1" applyFill="1" applyBorder="1" applyAlignment="1" applyProtection="1">
      <alignment horizontal="right"/>
    </xf>
    <xf numFmtId="0" fontId="6" fillId="0" borderId="24" xfId="0" applyFont="1" applyFill="1" applyBorder="1" applyAlignment="1" applyProtection="1">
      <alignment horizontal="right"/>
    </xf>
    <xf numFmtId="0" fontId="2" fillId="2" borderId="27" xfId="0" applyFont="1" applyFill="1" applyBorder="1" applyAlignment="1" applyProtection="1"/>
    <xf numFmtId="0" fontId="2" fillId="2" borderId="26" xfId="0" applyFont="1" applyFill="1" applyBorder="1" applyAlignment="1" applyProtection="1"/>
    <xf numFmtId="2" fontId="0" fillId="0" borderId="15" xfId="0" applyNumberFormat="1" applyBorder="1" applyAlignment="1" applyProtection="1">
      <alignment horizontal="center"/>
    </xf>
    <xf numFmtId="1" fontId="0" fillId="0" borderId="27" xfId="0" applyNumberFormat="1" applyBorder="1" applyAlignment="1" applyProtection="1">
      <alignment horizontal="center"/>
      <protection locked="0"/>
    </xf>
    <xf numFmtId="0" fontId="2" fillId="0" borderId="28" xfId="0" applyFont="1" applyFill="1" applyBorder="1" applyAlignment="1" applyProtection="1">
      <alignment horizontal="right"/>
    </xf>
    <xf numFmtId="1" fontId="0" fillId="0" borderId="27" xfId="0" applyNumberFormat="1" applyFill="1" applyBorder="1" applyAlignment="1" applyProtection="1">
      <alignment horizontal="center"/>
      <protection locked="0"/>
    </xf>
    <xf numFmtId="0" fontId="2" fillId="0" borderId="28" xfId="0" applyFont="1" applyFill="1" applyBorder="1" applyAlignment="1" applyProtection="1"/>
    <xf numFmtId="0" fontId="0" fillId="0" borderId="15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right"/>
    </xf>
    <xf numFmtId="0" fontId="0" fillId="0" borderId="15" xfId="0" applyFont="1" applyBorder="1" applyProtection="1"/>
    <xf numFmtId="2" fontId="0" fillId="0" borderId="27" xfId="0" applyNumberFormat="1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right"/>
    </xf>
    <xf numFmtId="2" fontId="0" fillId="0" borderId="27" xfId="0" applyNumberFormat="1" applyBorder="1" applyAlignment="1" applyProtection="1">
      <alignment horizontal="center"/>
      <protection locked="0"/>
    </xf>
    <xf numFmtId="1" fontId="0" fillId="0" borderId="15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  <protection locked="0"/>
    </xf>
    <xf numFmtId="0" fontId="2" fillId="0" borderId="32" xfId="0" applyFont="1" applyFill="1" applyBorder="1" applyAlignment="1" applyProtection="1">
      <alignment horizontal="right"/>
    </xf>
    <xf numFmtId="0" fontId="0" fillId="0" borderId="15" xfId="0" applyBorder="1" applyProtection="1"/>
    <xf numFmtId="0" fontId="8" fillId="0" borderId="16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</xf>
    <xf numFmtId="2" fontId="1" fillId="0" borderId="31" xfId="0" applyNumberFormat="1" applyFont="1" applyBorder="1" applyAlignment="1" applyProtection="1">
      <alignment horizontal="center"/>
    </xf>
    <xf numFmtId="0" fontId="1" fillId="0" borderId="30" xfId="0" applyFont="1" applyFill="1" applyBorder="1" applyAlignment="1" applyProtection="1">
      <alignment horizontal="center"/>
    </xf>
    <xf numFmtId="2" fontId="0" fillId="0" borderId="6" xfId="0" applyNumberFormat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6" xfId="0" applyBorder="1" applyAlignment="1" applyProtection="1">
      <alignment horizontal="center"/>
    </xf>
    <xf numFmtId="0" fontId="1" fillId="0" borderId="6" xfId="0" applyFont="1" applyBorder="1" applyProtection="1"/>
    <xf numFmtId="0" fontId="1" fillId="0" borderId="9" xfId="0" applyFont="1" applyBorder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right"/>
    </xf>
    <xf numFmtId="0" fontId="1" fillId="0" borderId="33" xfId="0" applyFont="1" applyBorder="1" applyAlignment="1" applyProtection="1">
      <alignment horizontal="center" vertical="center"/>
      <protection locked="0"/>
    </xf>
    <xf numFmtId="1" fontId="0" fillId="0" borderId="22" xfId="0" applyNumberFormat="1" applyBorder="1" applyAlignment="1" applyProtection="1">
      <alignment horizontal="center"/>
    </xf>
    <xf numFmtId="1" fontId="0" fillId="0" borderId="21" xfId="0" applyNumberFormat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" fontId="0" fillId="0" borderId="17" xfId="0" applyNumberFormat="1" applyBorder="1" applyAlignment="1" applyProtection="1">
      <alignment horizontal="center"/>
    </xf>
    <xf numFmtId="1" fontId="0" fillId="0" borderId="26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25" xfId="0" applyFont="1" applyFill="1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/>
      <protection locked="0"/>
    </xf>
    <xf numFmtId="2" fontId="0" fillId="0" borderId="25" xfId="0" applyNumberForma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2" fontId="10" fillId="0" borderId="3" xfId="0" applyNumberFormat="1" applyFont="1" applyBorder="1" applyAlignment="1" applyProtection="1">
      <alignment horizontal="center"/>
    </xf>
    <xf numFmtId="2" fontId="10" fillId="0" borderId="2" xfId="0" applyNumberFormat="1" applyFont="1" applyBorder="1" applyAlignment="1" applyProtection="1">
      <alignment horizontal="center"/>
    </xf>
    <xf numFmtId="2" fontId="10" fillId="0" borderId="1" xfId="0" applyNumberFormat="1" applyFont="1" applyBorder="1" applyAlignment="1" applyProtection="1">
      <alignment horizontal="center"/>
    </xf>
    <xf numFmtId="1" fontId="0" fillId="0" borderId="23" xfId="0" applyNumberFormat="1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1" fontId="5" fillId="0" borderId="12" xfId="0" applyNumberFormat="1" applyFont="1" applyBorder="1" applyAlignment="1" applyProtection="1">
      <alignment horizontal="center"/>
    </xf>
    <xf numFmtId="1" fontId="5" fillId="0" borderId="11" xfId="0" applyNumberFormat="1" applyFont="1" applyBorder="1" applyAlignment="1" applyProtection="1">
      <alignment horizontal="center"/>
    </xf>
    <xf numFmtId="1" fontId="5" fillId="0" borderId="10" xfId="0" applyNumberFormat="1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 vertical="center" wrapText="1"/>
    </xf>
    <xf numFmtId="0" fontId="0" fillId="0" borderId="1" xfId="0" applyBorder="1"/>
    <xf numFmtId="0" fontId="1" fillId="0" borderId="4" xfId="0" applyFont="1" applyBorder="1" applyAlignment="1" applyProtection="1">
      <alignment horizontal="center" vertical="center" wrapText="1"/>
    </xf>
    <xf numFmtId="0" fontId="0" fillId="0" borderId="4" xfId="0" applyBorder="1"/>
    <xf numFmtId="0" fontId="1" fillId="0" borderId="8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/>
    </xf>
    <xf numFmtId="164" fontId="0" fillId="0" borderId="25" xfId="0" applyNumberFormat="1" applyFont="1" applyBorder="1" applyAlignment="1" applyProtection="1">
      <alignment horizontal="center"/>
    </xf>
    <xf numFmtId="2" fontId="0" fillId="0" borderId="26" xfId="0" applyNumberFormat="1" applyFont="1" applyBorder="1" applyAlignment="1" applyProtection="1">
      <alignment horizontal="center"/>
    </xf>
    <xf numFmtId="2" fontId="0" fillId="0" borderId="25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2" fontId="1" fillId="0" borderId="30" xfId="0" applyNumberFormat="1" applyFont="1" applyBorder="1" applyAlignment="1" applyProtection="1">
      <alignment horizontal="center"/>
    </xf>
    <xf numFmtId="2" fontId="1" fillId="0" borderId="29" xfId="0" applyNumberFormat="1" applyFont="1" applyBorder="1" applyAlignment="1" applyProtection="1">
      <alignment horizontal="center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0" fontId="8" fillId="0" borderId="14" xfId="0" applyNumberFormat="1" applyFont="1" applyBorder="1" applyAlignment="1" applyProtection="1">
      <alignment horizontal="center"/>
      <protection locked="0"/>
    </xf>
    <xf numFmtId="0" fontId="8" fillId="0" borderId="16" xfId="0" applyNumberFormat="1" applyFont="1" applyBorder="1" applyAlignment="1" applyProtection="1">
      <alignment horizontal="center"/>
      <protection locked="0"/>
    </xf>
    <xf numFmtId="0" fontId="8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829992</xdr:colOff>
      <xdr:row>1</xdr:row>
      <xdr:rowOff>428624</xdr:rowOff>
    </xdr:to>
    <xdr:pic>
      <xdr:nvPicPr>
        <xdr:cNvPr id="3" name="Picture 2" descr="FDOT Materials 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29992" cy="80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rete%20Raw%20Data_Final_Feb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EASE READ FIRST"/>
      <sheetName val="Time of Set"/>
      <sheetName val="Flexural Strength"/>
      <sheetName val="Shrinkage"/>
      <sheetName val="Splitting Tension"/>
      <sheetName val="Volume of Voids"/>
    </sheetNames>
    <sheetDataSet>
      <sheetData sheetId="0"/>
      <sheetData sheetId="1">
        <row r="15">
          <cell r="O15" t="str">
            <v/>
          </cell>
          <cell r="P15" t="str">
            <v/>
          </cell>
          <cell r="R15" t="str">
            <v/>
          </cell>
          <cell r="S15" t="str">
            <v/>
          </cell>
        </row>
        <row r="16">
          <cell r="O16" t="str">
            <v/>
          </cell>
          <cell r="P16" t="str">
            <v/>
          </cell>
          <cell r="R16" t="str">
            <v/>
          </cell>
          <cell r="S16" t="str">
            <v/>
          </cell>
        </row>
        <row r="17">
          <cell r="O17" t="str">
            <v/>
          </cell>
          <cell r="P17" t="str">
            <v/>
          </cell>
          <cell r="R17" t="str">
            <v/>
          </cell>
          <cell r="S17" t="str">
            <v/>
          </cell>
        </row>
        <row r="18">
          <cell r="O18" t="str">
            <v/>
          </cell>
          <cell r="P18" t="str">
            <v/>
          </cell>
          <cell r="R18" t="str">
            <v/>
          </cell>
          <cell r="S18" t="str">
            <v/>
          </cell>
        </row>
        <row r="19">
          <cell r="O19" t="str">
            <v/>
          </cell>
          <cell r="P19" t="str">
            <v/>
          </cell>
          <cell r="R19" t="str">
            <v/>
          </cell>
          <cell r="S19" t="str">
            <v/>
          </cell>
        </row>
        <row r="20">
          <cell r="O20" t="str">
            <v/>
          </cell>
          <cell r="P20" t="str">
            <v/>
          </cell>
          <cell r="R20" t="str">
            <v/>
          </cell>
          <cell r="S20" t="str">
            <v/>
          </cell>
        </row>
        <row r="21">
          <cell r="O21" t="str">
            <v/>
          </cell>
          <cell r="P21" t="str">
            <v/>
          </cell>
          <cell r="R21" t="str">
            <v/>
          </cell>
          <cell r="S21" t="str">
            <v/>
          </cell>
        </row>
        <row r="22">
          <cell r="O22" t="str">
            <v/>
          </cell>
          <cell r="P22" t="str">
            <v/>
          </cell>
          <cell r="R22" t="str">
            <v/>
          </cell>
          <cell r="S22" t="str">
            <v/>
          </cell>
        </row>
        <row r="23">
          <cell r="O23" t="str">
            <v/>
          </cell>
          <cell r="P23" t="str">
            <v/>
          </cell>
          <cell r="R23" t="str">
            <v/>
          </cell>
          <cell r="S23" t="str">
            <v/>
          </cell>
        </row>
        <row r="24">
          <cell r="O24" t="str">
            <v/>
          </cell>
          <cell r="P24" t="str">
            <v/>
          </cell>
          <cell r="R24" t="str">
            <v/>
          </cell>
          <cell r="S24" t="str">
            <v/>
          </cell>
        </row>
        <row r="25">
          <cell r="O25" t="str">
            <v/>
          </cell>
          <cell r="P25" t="str">
            <v/>
          </cell>
          <cell r="R25" t="str">
            <v/>
          </cell>
          <cell r="S25" t="str">
            <v/>
          </cell>
        </row>
        <row r="26">
          <cell r="O26" t="str">
            <v/>
          </cell>
          <cell r="P26" t="str">
            <v/>
          </cell>
          <cell r="R26" t="str">
            <v/>
          </cell>
          <cell r="S26" t="str">
            <v/>
          </cell>
        </row>
        <row r="27">
          <cell r="O27" t="str">
            <v/>
          </cell>
          <cell r="P27" t="str">
            <v/>
          </cell>
          <cell r="R27" t="str">
            <v/>
          </cell>
          <cell r="S27" t="str">
            <v/>
          </cell>
        </row>
        <row r="28">
          <cell r="O28" t="str">
            <v/>
          </cell>
          <cell r="P28" t="str">
            <v/>
          </cell>
          <cell r="R28" t="str">
            <v/>
          </cell>
          <cell r="S28" t="str">
            <v/>
          </cell>
        </row>
        <row r="29">
          <cell r="O29" t="str">
            <v/>
          </cell>
          <cell r="P29" t="str">
            <v/>
          </cell>
          <cell r="R29" t="str">
            <v/>
          </cell>
          <cell r="S29" t="str">
            <v/>
          </cell>
        </row>
        <row r="30">
          <cell r="O30" t="str">
            <v/>
          </cell>
          <cell r="P30" t="str">
            <v/>
          </cell>
          <cell r="R30" t="str">
            <v/>
          </cell>
          <cell r="S30" t="str">
            <v/>
          </cell>
        </row>
        <row r="31">
          <cell r="O31" t="str">
            <v/>
          </cell>
          <cell r="P31" t="str">
            <v/>
          </cell>
          <cell r="R31" t="str">
            <v/>
          </cell>
          <cell r="S31" t="str">
            <v/>
          </cell>
        </row>
        <row r="32">
          <cell r="O32" t="str">
            <v/>
          </cell>
          <cell r="P32" t="str">
            <v/>
          </cell>
          <cell r="R32" t="str">
            <v/>
          </cell>
          <cell r="S32" t="str">
            <v/>
          </cell>
        </row>
        <row r="33">
          <cell r="O33" t="str">
            <v/>
          </cell>
          <cell r="P33" t="str">
            <v/>
          </cell>
          <cell r="R33" t="str">
            <v/>
          </cell>
          <cell r="S33" t="str">
            <v/>
          </cell>
        </row>
        <row r="34">
          <cell r="O34" t="str">
            <v/>
          </cell>
          <cell r="P34" t="str">
            <v/>
          </cell>
          <cell r="R34" t="str">
            <v/>
          </cell>
          <cell r="S34" t="str">
            <v/>
          </cell>
        </row>
        <row r="35">
          <cell r="O35" t="str">
            <v/>
          </cell>
          <cell r="P35" t="str">
            <v/>
          </cell>
          <cell r="R35" t="str">
            <v/>
          </cell>
          <cell r="S35" t="str">
            <v/>
          </cell>
        </row>
        <row r="36">
          <cell r="O36">
            <v>0</v>
          </cell>
          <cell r="R36">
            <v>0</v>
          </cell>
        </row>
      </sheetData>
      <sheetData sheetId="2"/>
      <sheetData sheetId="3"/>
      <sheetData sheetId="4">
        <row r="15">
          <cell r="O15" t="str">
            <v/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zoomScaleNormal="100" workbookViewId="0">
      <selection activeCell="B4" sqref="B4:C4"/>
    </sheetView>
  </sheetViews>
  <sheetFormatPr defaultRowHeight="15"/>
  <cols>
    <col min="1" max="1" width="12.85546875" customWidth="1"/>
    <col min="2" max="2" width="25.42578125" customWidth="1"/>
    <col min="3" max="3" width="7.7109375" customWidth="1"/>
    <col min="4" max="4" width="25.42578125" customWidth="1"/>
    <col min="5" max="5" width="7.7109375" customWidth="1"/>
    <col min="6" max="6" width="8" customWidth="1"/>
    <col min="7" max="7" width="17.7109375" customWidth="1"/>
  </cols>
  <sheetData>
    <row r="1" spans="1:7" ht="30" customHeight="1" thickTop="1" thickBot="1">
      <c r="A1" s="91"/>
      <c r="B1" s="89" t="s">
        <v>27</v>
      </c>
      <c r="C1" s="72" t="s">
        <v>29</v>
      </c>
      <c r="D1" s="73"/>
      <c r="E1" s="76" t="s">
        <v>28</v>
      </c>
      <c r="F1" s="77"/>
      <c r="G1" s="78"/>
    </row>
    <row r="2" spans="1:7" ht="33.75" customHeight="1" thickTop="1" thickBot="1">
      <c r="A2" s="92"/>
      <c r="B2" s="90"/>
      <c r="C2" s="74"/>
      <c r="D2" s="75"/>
      <c r="E2" s="76" t="s">
        <v>26</v>
      </c>
      <c r="F2" s="78"/>
      <c r="G2" s="55" t="s">
        <v>25</v>
      </c>
    </row>
    <row r="3" spans="1:7" ht="15.75" thickTop="1">
      <c r="A3" s="1"/>
      <c r="B3" s="1"/>
      <c r="C3" s="1"/>
      <c r="D3" s="1"/>
      <c r="E3" s="1"/>
      <c r="F3" s="1"/>
      <c r="G3" s="1"/>
    </row>
    <row r="4" spans="1:7" ht="15.75" thickBot="1">
      <c r="A4" s="54" t="s">
        <v>24</v>
      </c>
      <c r="B4" s="79"/>
      <c r="C4" s="79"/>
      <c r="D4" s="3" t="s">
        <v>23</v>
      </c>
      <c r="E4" s="80"/>
      <c r="F4" s="80"/>
      <c r="G4" s="1"/>
    </row>
    <row r="5" spans="1:7">
      <c r="A5" s="54"/>
      <c r="B5" s="53"/>
      <c r="C5" s="53"/>
      <c r="D5" s="3"/>
      <c r="E5" s="53"/>
      <c r="F5" s="53"/>
      <c r="G5" s="1"/>
    </row>
    <row r="6" spans="1:7" ht="15.75" thickBot="1">
      <c r="A6" s="54" t="s">
        <v>22</v>
      </c>
      <c r="B6" s="79"/>
      <c r="C6" s="79"/>
      <c r="D6" s="79"/>
      <c r="E6" s="53"/>
      <c r="F6" s="53"/>
      <c r="G6" s="1"/>
    </row>
    <row r="7" spans="1:7" ht="15.75" thickBot="1">
      <c r="A7" s="54" t="s">
        <v>21</v>
      </c>
      <c r="B7" s="79"/>
      <c r="C7" s="79"/>
      <c r="D7" s="79"/>
      <c r="E7" s="53"/>
      <c r="F7" s="53"/>
      <c r="G7" s="1"/>
    </row>
    <row r="8" spans="1:7" ht="15.75" thickBot="1">
      <c r="A8" s="3"/>
      <c r="B8" s="53"/>
      <c r="C8" s="53"/>
      <c r="D8" s="53"/>
      <c r="E8" s="53"/>
      <c r="F8" s="53"/>
      <c r="G8" s="2"/>
    </row>
    <row r="9" spans="1:7" ht="15.75" thickTop="1">
      <c r="A9" s="4"/>
      <c r="B9" s="52" t="s">
        <v>20</v>
      </c>
      <c r="C9" s="93"/>
      <c r="D9" s="93"/>
      <c r="E9" s="93"/>
      <c r="F9" s="94"/>
      <c r="G9" s="51"/>
    </row>
    <row r="10" spans="1:7">
      <c r="A10" s="4"/>
      <c r="B10" s="101"/>
      <c r="C10" s="99"/>
      <c r="D10" s="99"/>
      <c r="E10" s="99"/>
      <c r="F10" s="100"/>
      <c r="G10" s="50"/>
    </row>
    <row r="11" spans="1:7" ht="15.75" thickBot="1">
      <c r="A11" s="4"/>
      <c r="B11" s="49"/>
      <c r="C11" s="79"/>
      <c r="D11" s="79"/>
      <c r="E11" s="99"/>
      <c r="F11" s="100"/>
      <c r="G11" s="48"/>
    </row>
    <row r="12" spans="1:7" ht="15.75" thickBot="1">
      <c r="A12" s="4"/>
      <c r="B12" s="81" t="s">
        <v>19</v>
      </c>
      <c r="C12" s="82"/>
      <c r="D12" s="82"/>
      <c r="E12" s="82"/>
      <c r="F12" s="83"/>
      <c r="G12" s="48"/>
    </row>
    <row r="13" spans="1:7" ht="16.5" thickTop="1" thickBot="1">
      <c r="A13" s="4"/>
      <c r="B13" s="14"/>
      <c r="C13" s="14"/>
      <c r="D13" s="14"/>
      <c r="E13" s="14"/>
      <c r="F13" s="14"/>
      <c r="G13" s="14"/>
    </row>
    <row r="14" spans="1:7" ht="15.75" thickTop="1">
      <c r="A14" s="1"/>
      <c r="B14" s="47" t="s">
        <v>18</v>
      </c>
      <c r="C14" s="43"/>
      <c r="D14" s="46" t="s">
        <v>17</v>
      </c>
      <c r="E14" s="43"/>
      <c r="F14" s="102" t="s">
        <v>16</v>
      </c>
      <c r="G14" s="103"/>
    </row>
    <row r="15" spans="1:7" ht="15.75" thickBot="1">
      <c r="A15" s="45" t="s">
        <v>15</v>
      </c>
      <c r="B15" s="44" t="s">
        <v>14</v>
      </c>
      <c r="C15" s="43"/>
      <c r="D15" s="106" t="s">
        <v>13</v>
      </c>
      <c r="E15" s="43"/>
      <c r="F15" s="107" t="s">
        <v>12</v>
      </c>
      <c r="G15" s="108"/>
    </row>
    <row r="16" spans="1:7" ht="22.5" customHeight="1" thickTop="1">
      <c r="A16" s="42" t="s">
        <v>11</v>
      </c>
      <c r="B16" s="41"/>
      <c r="C16" s="40"/>
      <c r="D16" s="41"/>
      <c r="E16" s="40"/>
      <c r="F16" s="104"/>
      <c r="G16" s="105"/>
    </row>
    <row r="17" spans="1:7">
      <c r="A17" s="26"/>
      <c r="B17" s="25"/>
      <c r="C17" s="19"/>
      <c r="D17" s="25"/>
      <c r="E17" s="19"/>
      <c r="F17" s="62"/>
      <c r="G17" s="63"/>
    </row>
    <row r="18" spans="1:7" ht="22.5" customHeight="1">
      <c r="A18" s="29" t="s">
        <v>10</v>
      </c>
      <c r="B18" s="38"/>
      <c r="C18" s="39"/>
      <c r="D18" s="38"/>
      <c r="E18" s="39"/>
      <c r="F18" s="64"/>
      <c r="G18" s="65"/>
    </row>
    <row r="19" spans="1:7">
      <c r="A19" s="26"/>
      <c r="B19" s="25"/>
      <c r="C19" s="19"/>
      <c r="D19" s="25"/>
      <c r="E19" s="19"/>
      <c r="F19" s="62"/>
      <c r="G19" s="63"/>
    </row>
    <row r="20" spans="1:7" ht="22.5" customHeight="1">
      <c r="A20" s="29" t="s">
        <v>9</v>
      </c>
      <c r="B20" s="38"/>
      <c r="C20" s="39"/>
      <c r="D20" s="38"/>
      <c r="E20" s="39"/>
      <c r="F20" s="64"/>
      <c r="G20" s="65"/>
    </row>
    <row r="21" spans="1:7" ht="22.5" customHeight="1">
      <c r="A21" s="29" t="s">
        <v>8</v>
      </c>
      <c r="B21" s="38"/>
      <c r="C21" s="27"/>
      <c r="D21" s="38"/>
      <c r="E21" s="27"/>
      <c r="F21" s="64"/>
      <c r="G21" s="65"/>
    </row>
    <row r="22" spans="1:7">
      <c r="A22" s="26"/>
      <c r="B22" s="25"/>
      <c r="C22" s="19"/>
      <c r="D22" s="25"/>
      <c r="E22" s="19"/>
      <c r="F22" s="62"/>
      <c r="G22" s="63"/>
    </row>
    <row r="23" spans="1:7" ht="22.5" customHeight="1">
      <c r="A23" s="37" t="s">
        <v>7</v>
      </c>
      <c r="B23" s="36" t="str">
        <f>IF(B21="","",ROUND(AVERAGE(B20:B21),2))</f>
        <v/>
      </c>
      <c r="C23" s="35"/>
      <c r="D23" s="36" t="str">
        <f>IF(D21="","",ROUND(AVERAGE(D20:D21),2))</f>
        <v/>
      </c>
      <c r="E23" s="35"/>
      <c r="F23" s="97" t="str">
        <f>IF(F21="","",ROUND(AVERAGE(F20:G21),2))</f>
        <v/>
      </c>
      <c r="G23" s="98"/>
    </row>
    <row r="24" spans="1:7" ht="22.5" customHeight="1">
      <c r="A24" s="34" t="s">
        <v>6</v>
      </c>
      <c r="B24" s="36" t="str">
        <f>IF(B23="","",ROUND((3.14159/4)*B23^2,2))</f>
        <v/>
      </c>
      <c r="C24" s="35"/>
      <c r="D24" s="36" t="str">
        <f>IF(D23="","",ROUND((3.14159/4)*D23^2,2))</f>
        <v/>
      </c>
      <c r="E24" s="35"/>
      <c r="F24" s="97" t="str">
        <f>IF(F23="","",ROUND((3.14159/4)*F23^2,2))</f>
        <v/>
      </c>
      <c r="G24" s="98"/>
    </row>
    <row r="25" spans="1:7" ht="22.5" customHeight="1">
      <c r="A25" s="34" t="s">
        <v>5</v>
      </c>
      <c r="B25" s="33" t="str">
        <f>IF(B23="","",IF((B18/B23)&gt;1.75,1,ROUND((0.2133*(B18/B23)^3-1.04*(B18/B23)^2+1.7667*(B18/B23)-0.07),2)))</f>
        <v/>
      </c>
      <c r="C25" s="32"/>
      <c r="D25" s="33" t="str">
        <f>IF(D23="","",IF((D18/D23)&gt;1.75,1,ROUND((0.2133*(D18/D23)^3-1.04*(D18/D23)^2+1.7667*(D18/D23)-0.07),2)))</f>
        <v/>
      </c>
      <c r="E25" s="32"/>
      <c r="F25" s="95" t="str">
        <f>IF(F23="","",IF((F18/F23)&gt;1.75,1,ROUND((0.2133*(F18/F23)^3-1.04*(F18/F23)^2+1.7667*(F18/F23)-0.07),2)))</f>
        <v/>
      </c>
      <c r="G25" s="96"/>
    </row>
    <row r="26" spans="1:7">
      <c r="A26" s="26"/>
      <c r="B26" s="25"/>
      <c r="C26" s="19"/>
      <c r="D26" s="25"/>
      <c r="E26" s="19"/>
      <c r="F26" s="62"/>
      <c r="G26" s="63"/>
    </row>
    <row r="27" spans="1:7" ht="22.5" customHeight="1">
      <c r="A27" s="31" t="s">
        <v>4</v>
      </c>
      <c r="B27" s="30"/>
      <c r="C27" s="27"/>
      <c r="D27" s="28"/>
      <c r="E27" s="27"/>
      <c r="F27" s="60"/>
      <c r="G27" s="61"/>
    </row>
    <row r="28" spans="1:7" ht="22.5" customHeight="1">
      <c r="A28" s="29" t="s">
        <v>3</v>
      </c>
      <c r="B28" s="28"/>
      <c r="C28" s="27"/>
      <c r="D28" s="28"/>
      <c r="E28" s="27"/>
      <c r="F28" s="60"/>
      <c r="G28" s="61"/>
    </row>
    <row r="29" spans="1:7">
      <c r="A29" s="26"/>
      <c r="B29" s="25"/>
      <c r="C29" s="19"/>
      <c r="D29" s="25"/>
      <c r="E29" s="19"/>
      <c r="F29" s="62"/>
      <c r="G29" s="63"/>
    </row>
    <row r="30" spans="1:7">
      <c r="A30" s="24" t="s">
        <v>2</v>
      </c>
      <c r="B30" s="84" t="str">
        <f>IF(B27="","",ROUND((B27/B24)*B25,-1))</f>
        <v/>
      </c>
      <c r="C30" s="22"/>
      <c r="D30" s="84" t="str">
        <f>IF(D27="","",ROUND((D27/D24)*D25,-1))</f>
        <v/>
      </c>
      <c r="E30" s="22"/>
      <c r="F30" s="56" t="str">
        <f>IF(F27="","",ROUND((F27/F24)*F25,-1))</f>
        <v/>
      </c>
      <c r="G30" s="57"/>
    </row>
    <row r="31" spans="1:7">
      <c r="A31" s="23" t="s">
        <v>1</v>
      </c>
      <c r="B31" s="85"/>
      <c r="C31" s="22"/>
      <c r="D31" s="85"/>
      <c r="E31" s="22"/>
      <c r="F31" s="58"/>
      <c r="G31" s="59"/>
    </row>
    <row r="32" spans="1:7" ht="15.75" thickBot="1">
      <c r="A32" s="21"/>
      <c r="B32" s="20"/>
      <c r="C32" s="19"/>
      <c r="D32" s="20"/>
      <c r="E32" s="19"/>
      <c r="F32" s="18"/>
      <c r="G32" s="17"/>
    </row>
    <row r="33" spans="1:7" ht="15.75" thickTop="1">
      <c r="A33" s="13"/>
      <c r="B33" s="16"/>
      <c r="C33" s="15"/>
      <c r="D33" s="15"/>
      <c r="E33" s="15"/>
      <c r="F33" s="15"/>
      <c r="G33" s="15"/>
    </row>
    <row r="34" spans="1:7" ht="15.75" thickBot="1">
      <c r="A34" s="13"/>
      <c r="B34" s="9"/>
      <c r="C34" s="9"/>
      <c r="D34" s="9"/>
      <c r="E34" s="9"/>
      <c r="F34" s="9"/>
      <c r="G34" s="9"/>
    </row>
    <row r="35" spans="1:7" ht="16.5" thickTop="1" thickBot="1">
      <c r="A35" s="13"/>
      <c r="B35" s="15"/>
      <c r="C35" s="86" t="s">
        <v>0</v>
      </c>
      <c r="D35" s="87"/>
      <c r="E35" s="88"/>
      <c r="F35" s="15"/>
      <c r="G35" s="15"/>
    </row>
    <row r="36" spans="1:7" ht="15.75" thickTop="1">
      <c r="A36" s="13"/>
      <c r="B36" s="14"/>
      <c r="C36" s="66"/>
      <c r="D36" s="67"/>
      <c r="E36" s="68"/>
      <c r="F36" s="14"/>
      <c r="G36" s="14"/>
    </row>
    <row r="37" spans="1:7" ht="15.75" thickBot="1">
      <c r="A37" s="13"/>
      <c r="B37" s="9"/>
      <c r="C37" s="12"/>
      <c r="D37" s="11" t="str">
        <f>IF(B30="","",MROUND(AVERAGE(B30,D30,F30),10))</f>
        <v/>
      </c>
      <c r="E37" s="10"/>
      <c r="F37" s="9"/>
      <c r="G37" s="9"/>
    </row>
    <row r="38" spans="1:7" ht="15.75" thickBot="1">
      <c r="A38" s="5"/>
      <c r="B38" s="2"/>
      <c r="C38" s="69"/>
      <c r="D38" s="70"/>
      <c r="E38" s="71"/>
      <c r="F38" s="2"/>
      <c r="G38" s="2"/>
    </row>
    <row r="39" spans="1:7" ht="15.75" thickTop="1">
      <c r="A39" s="5"/>
      <c r="B39" s="8"/>
      <c r="C39" s="8"/>
      <c r="D39" s="2"/>
      <c r="E39" s="2"/>
      <c r="F39" s="2"/>
      <c r="G39" s="2"/>
    </row>
    <row r="40" spans="1:7">
      <c r="A40" s="7"/>
      <c r="B40" s="3"/>
      <c r="C40" s="2"/>
      <c r="D40" s="3"/>
      <c r="E40" s="2"/>
      <c r="F40" s="2"/>
      <c r="G40" s="6"/>
    </row>
    <row r="41" spans="1:7">
      <c r="A41" s="5"/>
      <c r="B41" s="2"/>
      <c r="C41" s="3"/>
      <c r="D41" s="2"/>
      <c r="E41" s="2"/>
      <c r="F41" s="2"/>
      <c r="G41" s="2"/>
    </row>
    <row r="42" spans="1:7">
      <c r="A42" s="5"/>
      <c r="B42" s="2"/>
      <c r="C42" s="3"/>
      <c r="D42" s="2"/>
      <c r="E42" s="2"/>
      <c r="F42" s="2"/>
      <c r="G42" s="2"/>
    </row>
    <row r="43" spans="1:7">
      <c r="A43" s="5"/>
      <c r="B43" s="2"/>
      <c r="C43" s="3"/>
      <c r="D43" s="2"/>
      <c r="E43" s="2"/>
      <c r="F43" s="2"/>
      <c r="G43" s="2"/>
    </row>
    <row r="44" spans="1:7">
      <c r="A44" s="5"/>
      <c r="B44" s="2"/>
      <c r="C44" s="4"/>
      <c r="D44" s="2"/>
      <c r="E44" s="2"/>
      <c r="F44" s="2"/>
      <c r="G44" s="2"/>
    </row>
    <row r="45" spans="1:7">
      <c r="A45" s="2"/>
      <c r="B45" s="2"/>
      <c r="C45" s="3"/>
      <c r="D45" s="2"/>
      <c r="E45" s="2"/>
      <c r="F45" s="2"/>
      <c r="G45" s="2"/>
    </row>
    <row r="46" spans="1:7">
      <c r="A46" s="2"/>
      <c r="B46" s="2"/>
      <c r="C46" s="2"/>
      <c r="D46" s="2"/>
      <c r="E46" s="2"/>
      <c r="F46" s="2"/>
      <c r="G46" s="2"/>
    </row>
    <row r="47" spans="1:7">
      <c r="A47" s="1"/>
      <c r="B47" s="1"/>
      <c r="C47" s="1"/>
      <c r="D47" s="1"/>
      <c r="E47" s="1"/>
      <c r="F47" s="1"/>
      <c r="G47" s="1"/>
    </row>
  </sheetData>
  <sheetProtection password="9455" sheet="1" objects="1" scenarios="1" selectLockedCells="1"/>
  <mergeCells count="36">
    <mergeCell ref="B1:B2"/>
    <mergeCell ref="A1:A2"/>
    <mergeCell ref="C9:F9"/>
    <mergeCell ref="F26:G26"/>
    <mergeCell ref="F25:G25"/>
    <mergeCell ref="F24:G24"/>
    <mergeCell ref="F23:G23"/>
    <mergeCell ref="E11:F11"/>
    <mergeCell ref="B10:F10"/>
    <mergeCell ref="F14:G14"/>
    <mergeCell ref="F15:G15"/>
    <mergeCell ref="F16:G16"/>
    <mergeCell ref="C36:E36"/>
    <mergeCell ref="C38:E38"/>
    <mergeCell ref="C1:D2"/>
    <mergeCell ref="E1:G1"/>
    <mergeCell ref="B4:C4"/>
    <mergeCell ref="B6:D6"/>
    <mergeCell ref="B7:D7"/>
    <mergeCell ref="E2:F2"/>
    <mergeCell ref="E4:F4"/>
    <mergeCell ref="C11:D11"/>
    <mergeCell ref="B12:F12"/>
    <mergeCell ref="F22:G22"/>
    <mergeCell ref="F21:G21"/>
    <mergeCell ref="B30:B31"/>
    <mergeCell ref="D30:D31"/>
    <mergeCell ref="C35:E35"/>
    <mergeCell ref="F30:G31"/>
    <mergeCell ref="F28:G28"/>
    <mergeCell ref="F29:G29"/>
    <mergeCell ref="F27:G27"/>
    <mergeCell ref="F17:G17"/>
    <mergeCell ref="F18:G18"/>
    <mergeCell ref="F19:G19"/>
    <mergeCell ref="F20:G20"/>
  </mergeCells>
  <pageMargins left="0.25" right="0.25" top="0.75" bottom="0.75" header="0.3" footer="0.3"/>
  <pageSetup scale="98" orientation="portrait" horizontalDpi="300" verticalDpi="300" r:id="rId1"/>
  <headerFooter>
    <oddFooter>&amp;C&amp;Z&amp;F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Compressive Strength</vt:lpstr>
      <vt:lpstr>'Compressive Strength'!Print_Area</vt:lpstr>
    </vt:vector>
  </TitlesOfParts>
  <Company>FDOT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rt820nj</dc:creator>
  <cp:lastModifiedBy>rt820nj</cp:lastModifiedBy>
  <cp:lastPrinted>2011-01-04T12:26:51Z</cp:lastPrinted>
  <dcterms:created xsi:type="dcterms:W3CDTF">2010-02-25T13:38:56Z</dcterms:created>
  <dcterms:modified xsi:type="dcterms:W3CDTF">2011-04-05T15:19:41Z</dcterms:modified>
</cp:coreProperties>
</file>