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01"/>
  <workbookPr filterPrivacy="1" updateLinks="never"/>
  <xr:revisionPtr revIDLastSave="1" documentId="5_{F485D9D3-2C63-488E-B1B3-52EC9A1CD830}" xr6:coauthVersionLast="45" xr6:coauthVersionMax="45" xr10:uidLastSave="{0339E02C-C927-485D-9599-A764EAE37420}"/>
  <bookViews>
    <workbookView xWindow="0" yWindow="0" windowWidth="15525" windowHeight="11595" xr2:uid="{00000000-000D-0000-FFFF-FFFF00000000}"/>
  </bookViews>
  <sheets>
    <sheet name="Project Information" sheetId="7" r:id="rId1"/>
    <sheet name="Risk Log" sheetId="1" r:id="rId2"/>
    <sheet name="Issues Log" sheetId="2" r:id="rId3"/>
    <sheet name="Action Item Log" sheetId="3" r:id="rId4"/>
    <sheet name="Decision Log" sheetId="4" r:id="rId5"/>
    <sheet name="Change Log" sheetId="5" r:id="rId6"/>
    <sheet name="Lessons Learned" sheetId="6" r:id="rId7"/>
    <sheet name="Values" sheetId="10" r:id="rId8"/>
  </sheets>
  <externalReferences>
    <externalReference r:id="rId9"/>
  </externalReferenc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0" i="7" l="1"/>
  <c r="F70" i="7"/>
  <c r="E70" i="7"/>
  <c r="D70" i="7"/>
  <c r="G59" i="7"/>
  <c r="F59" i="7"/>
  <c r="E59" i="7"/>
  <c r="D59" i="7"/>
  <c r="G47" i="7"/>
  <c r="F47" i="7"/>
  <c r="E47" i="7"/>
  <c r="D47" i="7"/>
  <c r="G37" i="7"/>
  <c r="F37" i="7"/>
  <c r="E37" i="7"/>
  <c r="D37" i="7"/>
  <c r="G23" i="7"/>
  <c r="F23" i="7"/>
  <c r="E23" i="7"/>
  <c r="D23" i="7"/>
  <c r="G6" i="7"/>
  <c r="F6" i="7"/>
  <c r="E6" i="7"/>
  <c r="D6" i="7"/>
  <c r="S4" i="1" l="1"/>
  <c r="S5" i="1"/>
  <c r="S6" i="1"/>
  <c r="S7" i="1"/>
  <c r="S8" i="1"/>
  <c r="S9" i="1"/>
  <c r="S10" i="1"/>
  <c r="S11" i="1"/>
  <c r="S12" i="1"/>
  <c r="S3" i="1"/>
  <c r="R4" i="1"/>
  <c r="R5" i="1"/>
  <c r="R6" i="1"/>
  <c r="G6" i="1" s="1"/>
  <c r="H6" i="1" s="1"/>
  <c r="R7" i="1"/>
  <c r="G7" i="1" s="1"/>
  <c r="H7" i="1" s="1"/>
  <c r="R8" i="1"/>
  <c r="R9" i="1"/>
  <c r="G9" i="1" s="1"/>
  <c r="H9" i="1" s="1"/>
  <c r="R10" i="1"/>
  <c r="G10" i="1" s="1"/>
  <c r="H10" i="1" s="1"/>
  <c r="R11" i="1"/>
  <c r="G11" i="1" s="1"/>
  <c r="H11" i="1" s="1"/>
  <c r="R12" i="1"/>
  <c r="R3" i="1"/>
  <c r="G8" i="1" l="1"/>
  <c r="H8" i="1" s="1"/>
  <c r="G5" i="1"/>
  <c r="H5" i="1" s="1"/>
  <c r="G12" i="1"/>
  <c r="H12" i="1" s="1"/>
  <c r="G4" i="1"/>
  <c r="H4" i="1" s="1"/>
  <c r="G3" i="1"/>
  <c r="H3" i="1" s="1"/>
</calcChain>
</file>

<file path=xl/sharedStrings.xml><?xml version="1.0" encoding="utf-8"?>
<sst xmlns="http://schemas.openxmlformats.org/spreadsheetml/2006/main" count="806" uniqueCount="412">
  <si>
    <t>Project Workbook</t>
  </si>
  <si>
    <t>Section:</t>
  </si>
  <si>
    <t>60GG-1.006  Monitoring &amp; Controlling</t>
  </si>
  <si>
    <t>Risk &amp; Complexity Category</t>
  </si>
  <si>
    <t>Project Information</t>
  </si>
  <si>
    <t>Documentation or Activity:</t>
  </si>
  <si>
    <t>Project</t>
  </si>
  <si>
    <t>Monitor &amp; Control Project Risks</t>
  </si>
  <si>
    <t>Project Manager</t>
  </si>
  <si>
    <t>No.</t>
  </si>
  <si>
    <t>Requirements</t>
  </si>
  <si>
    <t>006.6.1</t>
  </si>
  <si>
    <t>The project is monitoring and controlling project risks as documented in the approved Risk Management Plan.</t>
  </si>
  <si>
    <t>Required</t>
  </si>
  <si>
    <t>Project Sponsor</t>
  </si>
  <si>
    <t>006.6.2</t>
  </si>
  <si>
    <r>
      <t xml:space="preserve">The project is performing </t>
    </r>
    <r>
      <rPr>
        <b/>
        <sz val="11"/>
        <color theme="1"/>
        <rFont val="Calibri"/>
        <family val="2"/>
        <scheme val="minor"/>
      </rPr>
      <t xml:space="preserve">risk assessments </t>
    </r>
    <r>
      <rPr>
        <sz val="11"/>
        <color theme="1"/>
        <rFont val="Calibri"/>
        <family val="2"/>
        <scheme val="minor"/>
      </rPr>
      <t>to identify new risks, reassess current risks, escalate risks to issues, and close outdated risks.</t>
    </r>
  </si>
  <si>
    <t>Last Updated (Date)</t>
  </si>
  <si>
    <t>006.6.3</t>
  </si>
  <si>
    <r>
      <t xml:space="preserve">The project is maintaining a Risk Tracking Log that includes a </t>
    </r>
    <r>
      <rPr>
        <b/>
        <sz val="11"/>
        <color theme="1"/>
        <rFont val="Calibri"/>
        <family val="2"/>
        <scheme val="minor"/>
      </rPr>
      <t>description</t>
    </r>
    <r>
      <rPr>
        <sz val="11"/>
        <color theme="1"/>
        <rFont val="Calibri"/>
        <family val="2"/>
        <scheme val="minor"/>
      </rPr>
      <t xml:space="preserve"> of the project risk. </t>
    </r>
  </si>
  <si>
    <t>Update Log</t>
  </si>
  <si>
    <t>Purpose of the update</t>
  </si>
  <si>
    <t>006.6.4</t>
  </si>
  <si>
    <r>
      <t xml:space="preserve">The project is maintaining a Risk Tracking Log that includes the </t>
    </r>
    <r>
      <rPr>
        <b/>
        <sz val="11"/>
        <color theme="1"/>
        <rFont val="Calibri"/>
        <family val="2"/>
        <scheme val="minor"/>
      </rPr>
      <t>owner</t>
    </r>
    <r>
      <rPr>
        <sz val="11"/>
        <color theme="1"/>
        <rFont val="Calibri"/>
        <family val="2"/>
        <scheme val="minor"/>
      </rPr>
      <t xml:space="preserve"> of the project risk. </t>
    </r>
  </si>
  <si>
    <t>006.6.5</t>
  </si>
  <si>
    <r>
      <t xml:space="preserve">The project is maintaining a Risk Tracking Log that includes a the </t>
    </r>
    <r>
      <rPr>
        <b/>
        <sz val="11"/>
        <color theme="1"/>
        <rFont val="Calibri"/>
        <family val="2"/>
        <scheme val="minor"/>
      </rPr>
      <t>risk response / mitigation strategy</t>
    </r>
    <r>
      <rPr>
        <sz val="11"/>
        <color theme="1"/>
        <rFont val="Calibri"/>
        <family val="2"/>
        <scheme val="minor"/>
      </rPr>
      <t>.</t>
    </r>
  </si>
  <si>
    <t>006.6.6</t>
  </si>
  <si>
    <r>
      <t>The project is maintaining a Risk Tracking Log that includes risk</t>
    </r>
    <r>
      <rPr>
        <b/>
        <sz val="11"/>
        <color theme="1"/>
        <rFont val="Calibri"/>
        <family val="2"/>
        <scheme val="minor"/>
      </rPr>
      <t xml:space="preserve"> impact analysis</t>
    </r>
    <r>
      <rPr>
        <sz val="11"/>
        <color theme="1"/>
        <rFont val="Calibri"/>
        <family val="2"/>
        <scheme val="minor"/>
      </rPr>
      <t>.</t>
    </r>
  </si>
  <si>
    <t>006.6.7</t>
  </si>
  <si>
    <r>
      <t xml:space="preserve">The project is maintaining a Risk Tracking Log that includes risk </t>
    </r>
    <r>
      <rPr>
        <b/>
        <sz val="11"/>
        <color theme="1"/>
        <rFont val="Calibri"/>
        <family val="2"/>
        <scheme val="minor"/>
      </rPr>
      <t>probability</t>
    </r>
    <r>
      <rPr>
        <sz val="11"/>
        <color theme="1"/>
        <rFont val="Calibri"/>
        <family val="2"/>
        <scheme val="minor"/>
      </rPr>
      <t>.</t>
    </r>
  </si>
  <si>
    <t>006.6.8</t>
  </si>
  <si>
    <r>
      <t xml:space="preserve">The project is maintaining a Risk Tracking Log that includes risk </t>
    </r>
    <r>
      <rPr>
        <b/>
        <sz val="11"/>
        <color theme="1"/>
        <rFont val="Calibri"/>
        <family val="2"/>
        <scheme val="minor"/>
      </rPr>
      <t>priority</t>
    </r>
    <r>
      <rPr>
        <sz val="11"/>
        <color theme="1"/>
        <rFont val="Calibri"/>
        <family val="2"/>
        <scheme val="minor"/>
      </rPr>
      <t xml:space="preserve">. </t>
    </r>
  </si>
  <si>
    <t>006.6.9</t>
  </si>
  <si>
    <r>
      <t>The project is maintaining a Risk Tracking Log that includes risk</t>
    </r>
    <r>
      <rPr>
        <b/>
        <sz val="11"/>
        <color theme="1"/>
        <rFont val="Calibri"/>
        <family val="2"/>
        <scheme val="minor"/>
      </rPr>
      <t xml:space="preserve"> status</t>
    </r>
    <r>
      <rPr>
        <sz val="11"/>
        <color theme="1"/>
        <rFont val="Calibri"/>
        <family val="2"/>
        <scheme val="minor"/>
      </rPr>
      <t>.</t>
    </r>
  </si>
  <si>
    <t>006.6.10</t>
  </si>
  <si>
    <r>
      <t xml:space="preserve">The project is maintaining a Risk Tracking Log that includes risk </t>
    </r>
    <r>
      <rPr>
        <b/>
        <sz val="11"/>
        <color theme="1"/>
        <rFont val="Calibri"/>
        <family val="2"/>
        <scheme val="minor"/>
      </rPr>
      <t>open dates</t>
    </r>
    <r>
      <rPr>
        <sz val="11"/>
        <color theme="1"/>
        <rFont val="Calibri"/>
        <family val="2"/>
        <scheme val="minor"/>
      </rPr>
      <t>.</t>
    </r>
  </si>
  <si>
    <t>006.6.11</t>
  </si>
  <si>
    <r>
      <t xml:space="preserve">The project is maintaining a Risk Tracking Log that includes risk </t>
    </r>
    <r>
      <rPr>
        <b/>
        <sz val="11"/>
        <color theme="1"/>
        <rFont val="Calibri"/>
        <family val="2"/>
        <scheme val="minor"/>
      </rPr>
      <t>close dates</t>
    </r>
    <r>
      <rPr>
        <sz val="11"/>
        <color theme="1"/>
        <rFont val="Calibri"/>
        <family val="2"/>
        <scheme val="minor"/>
      </rPr>
      <t>.</t>
    </r>
  </si>
  <si>
    <t>006.6.12</t>
  </si>
  <si>
    <t>The project is monitoring, documenting, and addressing project risks.</t>
  </si>
  <si>
    <t>Monitor &amp; Control Project Issues</t>
  </si>
  <si>
    <t>006.7.1</t>
  </si>
  <si>
    <t xml:space="preserve">The project is monitoring and controlling project issues as documented in the approved Issue Management Plan. </t>
  </si>
  <si>
    <t>006.7.2</t>
  </si>
  <si>
    <r>
      <t xml:space="preserve">The project is </t>
    </r>
    <r>
      <rPr>
        <b/>
        <sz val="11"/>
        <color theme="1"/>
        <rFont val="Calibri"/>
        <family val="2"/>
        <scheme val="minor"/>
      </rPr>
      <t>reviewing</t>
    </r>
    <r>
      <rPr>
        <sz val="11"/>
        <color theme="1"/>
        <rFont val="Calibri"/>
        <family val="2"/>
        <scheme val="minor"/>
      </rPr>
      <t xml:space="preserve"> all documented issues to identify new issues, reassess current issues, and close resolved issues.</t>
    </r>
  </si>
  <si>
    <t>006.7.3</t>
  </si>
  <si>
    <r>
      <t>The project is maintaining an Issue Tracking Log that includes the</t>
    </r>
    <r>
      <rPr>
        <b/>
        <sz val="11"/>
        <color theme="1"/>
        <rFont val="Calibri"/>
        <family val="2"/>
        <scheme val="minor"/>
      </rPr>
      <t xml:space="preserve"> </t>
    </r>
    <r>
      <rPr>
        <sz val="11"/>
        <color theme="1"/>
        <rFont val="Calibri"/>
        <family val="2"/>
        <scheme val="minor"/>
      </rPr>
      <t xml:space="preserve">issue </t>
    </r>
    <r>
      <rPr>
        <b/>
        <sz val="11"/>
        <color theme="1"/>
        <rFont val="Calibri"/>
        <family val="2"/>
        <scheme val="minor"/>
      </rPr>
      <t>description</t>
    </r>
    <r>
      <rPr>
        <sz val="11"/>
        <color theme="1"/>
        <rFont val="Calibri"/>
        <family val="2"/>
        <scheme val="minor"/>
      </rPr>
      <t xml:space="preserve">. </t>
    </r>
  </si>
  <si>
    <t>006.7.4</t>
  </si>
  <si>
    <r>
      <t>The project is maintaining an Issue Tracking Log that includes the issue</t>
    </r>
    <r>
      <rPr>
        <b/>
        <sz val="11"/>
        <color theme="1"/>
        <rFont val="Calibri"/>
        <family val="2"/>
        <scheme val="minor"/>
      </rPr>
      <t xml:space="preserve"> owner</t>
    </r>
    <r>
      <rPr>
        <sz val="11"/>
        <color theme="1"/>
        <rFont val="Calibri"/>
        <family val="2"/>
        <scheme val="minor"/>
      </rPr>
      <t xml:space="preserve">. </t>
    </r>
  </si>
  <si>
    <t>006.7.5</t>
  </si>
  <si>
    <r>
      <t>The project is maintaining an Issue Tracking Log that includes the issue</t>
    </r>
    <r>
      <rPr>
        <b/>
        <sz val="11"/>
        <color theme="1"/>
        <rFont val="Calibri"/>
        <family val="2"/>
        <scheme val="minor"/>
      </rPr>
      <t xml:space="preserve"> status</t>
    </r>
    <r>
      <rPr>
        <sz val="11"/>
        <color theme="1"/>
        <rFont val="Calibri"/>
        <family val="2"/>
        <scheme val="minor"/>
      </rPr>
      <t xml:space="preserve">. </t>
    </r>
  </si>
  <si>
    <t>006.7.6</t>
  </si>
  <si>
    <r>
      <t xml:space="preserve">The project is maintaining an Issue Tracking Log that includes the issue </t>
    </r>
    <r>
      <rPr>
        <b/>
        <sz val="11"/>
        <color theme="1"/>
        <rFont val="Calibri"/>
        <family val="2"/>
        <scheme val="minor"/>
      </rPr>
      <t>open date</t>
    </r>
    <r>
      <rPr>
        <sz val="11"/>
        <color theme="1"/>
        <rFont val="Calibri"/>
        <family val="2"/>
        <scheme val="minor"/>
      </rPr>
      <t xml:space="preserve">. </t>
    </r>
  </si>
  <si>
    <t>006.7.7</t>
  </si>
  <si>
    <r>
      <t>The project is maintaining an Issue Tracking Log that includes the issue</t>
    </r>
    <r>
      <rPr>
        <b/>
        <sz val="11"/>
        <color theme="1"/>
        <rFont val="Calibri"/>
        <family val="2"/>
        <scheme val="minor"/>
      </rPr>
      <t xml:space="preserve"> due date</t>
    </r>
    <r>
      <rPr>
        <sz val="11"/>
        <color theme="1"/>
        <rFont val="Calibri"/>
        <family val="2"/>
        <scheme val="minor"/>
      </rPr>
      <t xml:space="preserve">. </t>
    </r>
  </si>
  <si>
    <t>006.7.8</t>
  </si>
  <si>
    <r>
      <t>The project is maintaining an Issue Tracking Log that includes the issue</t>
    </r>
    <r>
      <rPr>
        <b/>
        <sz val="11"/>
        <color theme="1"/>
        <rFont val="Calibri"/>
        <family val="2"/>
        <scheme val="minor"/>
      </rPr>
      <t xml:space="preserve"> close date</t>
    </r>
    <r>
      <rPr>
        <sz val="11"/>
        <color theme="1"/>
        <rFont val="Calibri"/>
        <family val="2"/>
        <scheme val="minor"/>
      </rPr>
      <t xml:space="preserve">. </t>
    </r>
  </si>
  <si>
    <t>006.7.9</t>
  </si>
  <si>
    <t>The project is monitoring, documenting, and addressing project issues.</t>
  </si>
  <si>
    <t>Action Item Tracking</t>
  </si>
  <si>
    <t>006.9.1</t>
  </si>
  <si>
    <r>
      <t xml:space="preserve">The project maintains an action item log that includes the </t>
    </r>
    <r>
      <rPr>
        <b/>
        <sz val="11"/>
        <color theme="1"/>
        <rFont val="Calibri"/>
        <family val="2"/>
        <scheme val="minor"/>
      </rPr>
      <t>description</t>
    </r>
    <r>
      <rPr>
        <sz val="11"/>
        <color theme="1"/>
        <rFont val="Calibri"/>
        <family val="2"/>
        <scheme val="minor"/>
      </rPr>
      <t xml:space="preserve"> of the action item.</t>
    </r>
  </si>
  <si>
    <t>Recommended</t>
  </si>
  <si>
    <t>006.9.2</t>
  </si>
  <si>
    <r>
      <t xml:space="preserve">The project maintains an action item log that includes the action item </t>
    </r>
    <r>
      <rPr>
        <b/>
        <sz val="11"/>
        <color theme="1"/>
        <rFont val="Calibri"/>
        <family val="2"/>
        <scheme val="minor"/>
      </rPr>
      <t>owner</t>
    </r>
    <r>
      <rPr>
        <sz val="11"/>
        <color theme="1"/>
        <rFont val="Calibri"/>
        <family val="2"/>
        <scheme val="minor"/>
      </rPr>
      <t>.</t>
    </r>
  </si>
  <si>
    <t>006.9.3</t>
  </si>
  <si>
    <r>
      <t xml:space="preserve">The project maintains an action item log that includes the action item </t>
    </r>
    <r>
      <rPr>
        <b/>
        <sz val="11"/>
        <color theme="1"/>
        <rFont val="Calibri"/>
        <family val="2"/>
        <scheme val="minor"/>
      </rPr>
      <t>date assigned</t>
    </r>
    <r>
      <rPr>
        <sz val="11"/>
        <color theme="1"/>
        <rFont val="Calibri"/>
        <family val="2"/>
        <scheme val="minor"/>
      </rPr>
      <t>.</t>
    </r>
  </si>
  <si>
    <t>006.9.4</t>
  </si>
  <si>
    <r>
      <t xml:space="preserve">The project maintains an action item log that includes the action item </t>
    </r>
    <r>
      <rPr>
        <b/>
        <sz val="11"/>
        <color theme="1"/>
        <rFont val="Calibri"/>
        <family val="2"/>
        <scheme val="minor"/>
      </rPr>
      <t>date due</t>
    </r>
    <r>
      <rPr>
        <sz val="11"/>
        <color theme="1"/>
        <rFont val="Calibri"/>
        <family val="2"/>
        <scheme val="minor"/>
      </rPr>
      <t>.</t>
    </r>
  </si>
  <si>
    <t>006.9.5</t>
  </si>
  <si>
    <r>
      <t xml:space="preserve">The project maintains an action item log that includes the action item </t>
    </r>
    <r>
      <rPr>
        <b/>
        <sz val="11"/>
        <color theme="1"/>
        <rFont val="Calibri"/>
        <family val="2"/>
        <scheme val="minor"/>
      </rPr>
      <t>status</t>
    </r>
    <r>
      <rPr>
        <sz val="11"/>
        <color theme="1"/>
        <rFont val="Calibri"/>
        <family val="2"/>
        <scheme val="minor"/>
      </rPr>
      <t>.</t>
    </r>
  </si>
  <si>
    <t>Decision Tracking</t>
  </si>
  <si>
    <t>006.8.1</t>
  </si>
  <si>
    <r>
      <t xml:space="preserve">The project is maintaining a decision tracking log that includes the project decision </t>
    </r>
    <r>
      <rPr>
        <b/>
        <sz val="11"/>
        <color theme="1"/>
        <rFont val="Calibri"/>
        <family val="2"/>
        <scheme val="minor"/>
      </rPr>
      <t>description</t>
    </r>
    <r>
      <rPr>
        <sz val="11"/>
        <color theme="1"/>
        <rFont val="Calibri"/>
        <family val="2"/>
        <scheme val="minor"/>
      </rPr>
      <t>.</t>
    </r>
  </si>
  <si>
    <t>006.8.2</t>
  </si>
  <si>
    <r>
      <t xml:space="preserve">The project is maintaining a decision tracking log that includes the project decision </t>
    </r>
    <r>
      <rPr>
        <b/>
        <sz val="11"/>
        <color theme="1"/>
        <rFont val="Calibri"/>
        <family val="2"/>
        <scheme val="minor"/>
      </rPr>
      <t>approval authority</t>
    </r>
    <r>
      <rPr>
        <sz val="11"/>
        <color theme="1"/>
        <rFont val="Calibri"/>
        <family val="2"/>
        <scheme val="minor"/>
      </rPr>
      <t xml:space="preserve">. </t>
    </r>
  </si>
  <si>
    <t>006.8.3</t>
  </si>
  <si>
    <r>
      <t xml:space="preserve">The project is maintaining a decision tracking log that includes the project </t>
    </r>
    <r>
      <rPr>
        <b/>
        <sz val="11"/>
        <color theme="1"/>
        <rFont val="Calibri"/>
        <family val="2"/>
        <scheme val="minor"/>
      </rPr>
      <t>decision entry date</t>
    </r>
    <r>
      <rPr>
        <sz val="11"/>
        <color theme="1"/>
        <rFont val="Calibri"/>
        <family val="2"/>
        <scheme val="minor"/>
      </rPr>
      <t>.</t>
    </r>
  </si>
  <si>
    <t>006.8.4</t>
  </si>
  <si>
    <r>
      <t xml:space="preserve">The project is maintaining a decision tracking log that includes the project </t>
    </r>
    <r>
      <rPr>
        <b/>
        <sz val="11"/>
        <color theme="1"/>
        <rFont val="Calibri"/>
        <family val="2"/>
        <scheme val="minor"/>
      </rPr>
      <t>decision due date</t>
    </r>
    <r>
      <rPr>
        <sz val="11"/>
        <color theme="1"/>
        <rFont val="Calibri"/>
        <family val="2"/>
        <scheme val="minor"/>
      </rPr>
      <t>.</t>
    </r>
  </si>
  <si>
    <t>006.8.5</t>
  </si>
  <si>
    <r>
      <t xml:space="preserve">The project is maintaining a decision tracking log that includes the project decision’s actual </t>
    </r>
    <r>
      <rPr>
        <b/>
        <sz val="11"/>
        <color theme="1"/>
        <rFont val="Calibri"/>
        <family val="2"/>
        <scheme val="minor"/>
      </rPr>
      <t>date of the decision</t>
    </r>
    <r>
      <rPr>
        <sz val="11"/>
        <color theme="1"/>
        <rFont val="Calibri"/>
        <family val="2"/>
        <scheme val="minor"/>
      </rPr>
      <t>.</t>
    </r>
  </si>
  <si>
    <t>006.8.6</t>
  </si>
  <si>
    <r>
      <t xml:space="preserve">The project is maintaining a decision tracking log that includes the </t>
    </r>
    <r>
      <rPr>
        <b/>
        <sz val="11"/>
        <color theme="1"/>
        <rFont val="Calibri"/>
        <family val="2"/>
        <scheme val="minor"/>
      </rPr>
      <t xml:space="preserve">impact to scope, schedule, and cost </t>
    </r>
    <r>
      <rPr>
        <sz val="11"/>
        <color theme="1"/>
        <rFont val="Calibri"/>
        <family val="2"/>
        <scheme val="minor"/>
      </rPr>
      <t>of the project decision.</t>
    </r>
  </si>
  <si>
    <t>006.8.7</t>
  </si>
  <si>
    <r>
      <t xml:space="preserve">The project is maintaining a decision tracking log that includes the </t>
    </r>
    <r>
      <rPr>
        <b/>
        <sz val="11"/>
        <color theme="1"/>
        <rFont val="Calibri"/>
        <family val="2"/>
        <scheme val="minor"/>
      </rPr>
      <t>status</t>
    </r>
    <r>
      <rPr>
        <sz val="11"/>
        <color theme="1"/>
        <rFont val="Calibri"/>
        <family val="2"/>
        <scheme val="minor"/>
      </rPr>
      <t xml:space="preserve"> of the project decision.</t>
    </r>
  </si>
  <si>
    <t>Monitor &amp; Control Project Change</t>
  </si>
  <si>
    <t>006.1.1</t>
  </si>
  <si>
    <t xml:space="preserve">The project is following the change control process as documented in the Change Management Plan. </t>
  </si>
  <si>
    <t>006.1.2</t>
  </si>
  <si>
    <t>An Event-Driven Risk &amp; Complexity (R&amp;C) Assessment is completed for significant change requests.</t>
  </si>
  <si>
    <t>006.1.3</t>
  </si>
  <si>
    <r>
      <t xml:space="preserve">The project maintains a Change Tracking Log that includes the </t>
    </r>
    <r>
      <rPr>
        <b/>
        <sz val="11"/>
        <color theme="1"/>
        <rFont val="Calibri"/>
        <family val="2"/>
        <scheme val="minor"/>
      </rPr>
      <t>description</t>
    </r>
    <r>
      <rPr>
        <sz val="11"/>
        <color theme="1"/>
        <rFont val="Calibri"/>
        <family val="2"/>
        <scheme val="minor"/>
      </rPr>
      <t xml:space="preserve"> of the change.</t>
    </r>
  </si>
  <si>
    <t>006.1.4</t>
  </si>
  <si>
    <r>
      <t>The project maintains a Change Tracking Log that includes the project</t>
    </r>
    <r>
      <rPr>
        <b/>
        <sz val="11"/>
        <color theme="1"/>
        <rFont val="Calibri"/>
        <family val="2"/>
        <scheme val="minor"/>
      </rPr>
      <t xml:space="preserve"> impact to scope, schedule, and cost</t>
    </r>
    <r>
      <rPr>
        <sz val="11"/>
        <color theme="1"/>
        <rFont val="Calibri"/>
        <family val="2"/>
        <scheme val="minor"/>
      </rPr>
      <t>.</t>
    </r>
  </si>
  <si>
    <t>006.1.5</t>
  </si>
  <si>
    <r>
      <t xml:space="preserve">The project maintains a Change Tracking Log that includes the </t>
    </r>
    <r>
      <rPr>
        <b/>
        <sz val="11"/>
        <color theme="1"/>
        <rFont val="Calibri"/>
        <family val="2"/>
        <scheme val="minor"/>
      </rPr>
      <t>change owner</t>
    </r>
    <r>
      <rPr>
        <sz val="11"/>
        <color theme="1"/>
        <rFont val="Calibri"/>
        <family val="2"/>
        <scheme val="minor"/>
      </rPr>
      <t>.</t>
    </r>
  </si>
  <si>
    <t>006.1.6</t>
  </si>
  <si>
    <r>
      <t xml:space="preserve">The project maintains a Change Tracking Log that includes the change </t>
    </r>
    <r>
      <rPr>
        <b/>
        <sz val="11"/>
        <color theme="1"/>
        <rFont val="Calibri"/>
        <family val="2"/>
        <scheme val="minor"/>
      </rPr>
      <t>status</t>
    </r>
    <r>
      <rPr>
        <sz val="11"/>
        <color theme="1"/>
        <rFont val="Calibri"/>
        <family val="2"/>
        <scheme val="minor"/>
      </rPr>
      <t>.</t>
    </r>
  </si>
  <si>
    <t>Lessons Learned</t>
  </si>
  <si>
    <t>006.12.1</t>
  </si>
  <si>
    <t>The project is documenting the lessons learned from the project team and stakeholders throughout the project.</t>
  </si>
  <si>
    <t>Instructions</t>
  </si>
  <si>
    <t>Enter your Project Name on the Header of each tab.</t>
  </si>
  <si>
    <t>Fill out the Project Information beginning on Row 3 above.</t>
  </si>
  <si>
    <t>Fill out each tab/log as appropriate. Rule Chapter 60GG-1 required fields are listed above. Other fields are FDOT Recommended.</t>
  </si>
  <si>
    <t>As updates to any log/tab are made, create a line on the update log beginning on Row 9 above.</t>
  </si>
  <si>
    <t>Do not make updates to the "Values" tab without approval from the CPM Section Manager. Drop-down lists on other tabs link back to this page.</t>
  </si>
  <si>
    <t>If this template does not fit the needs of the project, specifically document in the Project Management Plan (PMP) that deviation from this template is necessary. Any altered, added or removed sections to the template must be approved by the signatories listed on the PMP template. Note: Any modifications to the approved template must still meet the requirements of Rule Chapter 60GG-1, Florida Administrative Code (F.A.C.).</t>
  </si>
  <si>
    <t>Definitions</t>
  </si>
  <si>
    <t>Risk Log</t>
  </si>
  <si>
    <t>Risk</t>
  </si>
  <si>
    <t>An uncertain event or condition that, if it occurs, has a positive or negative effect on one or more project objectives</t>
  </si>
  <si>
    <t>Item #</t>
  </si>
  <si>
    <t>Unique sequence number assigned to each risk identified</t>
  </si>
  <si>
    <t>Risk Description</t>
  </si>
  <si>
    <t>Narrative of the nature of the risk and potential impacts (positive or negative)</t>
  </si>
  <si>
    <t>Owner</t>
  </si>
  <si>
    <t>Name of the project team member who is responsible for planning and implementing responses to the risk</t>
  </si>
  <si>
    <t>Risk Response / Mitigation Plan</t>
  </si>
  <si>
    <t>Narrative of the strategies identified to address the risk</t>
  </si>
  <si>
    <t>Probability</t>
  </si>
  <si>
    <t>Assessment of the likelihood that the risk will occur</t>
  </si>
  <si>
    <t>Potential Impact</t>
  </si>
  <si>
    <t>Assessment of the potential effect on a project objective such as schedule, cost, quality, or performance, including both negative effects for threats and positive effects for opportunities; usually reflected using a range</t>
  </si>
  <si>
    <t>Risk Score</t>
  </si>
  <si>
    <t>A calculated risk exposure created by a multiplying probability times impact</t>
  </si>
  <si>
    <t>Priority</t>
  </si>
  <si>
    <t>FDOT assigned priority for risk monitoring and mitigation activities</t>
  </si>
  <si>
    <t>Status</t>
  </si>
  <si>
    <t>An indicator of the state of the risk, e.g., New, Stable, Closed, Increasing</t>
  </si>
  <si>
    <t>New</t>
  </si>
  <si>
    <t>Risk was identified since the last review period.  Will be assigned different status after discussion</t>
  </si>
  <si>
    <t>Stable</t>
  </si>
  <si>
    <t>No change in the impact or probability factors</t>
  </si>
  <si>
    <t>Increasing</t>
  </si>
  <si>
    <t>A change in the probability or impact factors changed resulting in an increased risk score</t>
  </si>
  <si>
    <t>Decreasing</t>
  </si>
  <si>
    <t>A change in the probability or impact factors changed resulting in an decreased risk score</t>
  </si>
  <si>
    <t>Closed</t>
  </si>
  <si>
    <t>The factors contributing to the risk no longer exist</t>
  </si>
  <si>
    <t>Date Raised</t>
  </si>
  <si>
    <t>The date the risk is initially identified</t>
  </si>
  <si>
    <t>Date Closed</t>
  </si>
  <si>
    <t>The date the risk is mitigated, escalated to an issue, or no longer a threat/opportunity to the project</t>
  </si>
  <si>
    <t>Identified by</t>
  </si>
  <si>
    <t>Name of the project team member who identified the risk</t>
  </si>
  <si>
    <t>Risk Tolerance</t>
  </si>
  <si>
    <t>The project’s willingness to accept the risk’s impact if it were to occur; rated at low, medium or high</t>
  </si>
  <si>
    <t>Impacted Area(s)</t>
  </si>
  <si>
    <t>The project aspects that will suffer the negative impacts (or benefit from the opportunity) of the occurrence of the risk, e.g., schedule, cost, quality</t>
  </si>
  <si>
    <t>Category</t>
  </si>
  <si>
    <t>Categorization of the risk, such as internal vs. external, or confidential vs. non-confidential; provides a way to logically group certain risks</t>
  </si>
  <si>
    <t>Issues Log</t>
  </si>
  <si>
    <t>Issue</t>
  </si>
  <si>
    <t>A point or matter in question or in dispute, or a point or matter that is not settled and is under discussion or over which there are opposing views or disagreements</t>
  </si>
  <si>
    <t>Unique sequence number assigned to each issue identified</t>
  </si>
  <si>
    <t>Issue Description</t>
  </si>
  <si>
    <t>Brief description of the issue</t>
  </si>
  <si>
    <t>Name of the project team member who is responsible for resolving the issue</t>
  </si>
  <si>
    <t>An indicator of the state of the issue, e.g., New, Closed, Escalated</t>
  </si>
  <si>
    <t>Issue was identified since the last review period.  Will be assigned different status after discussion</t>
  </si>
  <si>
    <t>Pending</t>
  </si>
  <si>
    <t>Issue is open.  Activity has been deferred</t>
  </si>
  <si>
    <t>Open</t>
  </si>
  <si>
    <t>Issue is active, assigned, and actions in progress to close</t>
  </si>
  <si>
    <t>Appropriate actions or events occurred</t>
  </si>
  <si>
    <t>Escalated</t>
  </si>
  <si>
    <t>Issues in escalation</t>
  </si>
  <si>
    <t>Date Opened</t>
  </si>
  <si>
    <t>The date the issue is initially identified</t>
  </si>
  <si>
    <t>Date Due</t>
  </si>
  <si>
    <t>The date set by the project team or governance body for issue resolution</t>
  </si>
  <si>
    <t>The date the issue is resolved</t>
  </si>
  <si>
    <t>FDOT assigned priority for resolving the issue</t>
  </si>
  <si>
    <t>High</t>
  </si>
  <si>
    <t>Project scope, schedule, budget, and/or quality will be significantly impacted if not resolved.</t>
  </si>
  <si>
    <t>Medium</t>
  </si>
  <si>
    <t>Project scope, schedule, budget, and/or quality will be impacted at a noticeable level if not resolved.</t>
  </si>
  <si>
    <t>Low</t>
  </si>
  <si>
    <t>No or little impact to project scope, schedule, budget, and/or quality if not resolved</t>
  </si>
  <si>
    <t>Update / Resolution</t>
  </si>
  <si>
    <t>Description of the actions/activities to resolve issue</t>
  </si>
  <si>
    <t>Name of the project team member who identified the issue</t>
  </si>
  <si>
    <t>Identifies extent project affected by the issue</t>
  </si>
  <si>
    <t>Action Items Log</t>
  </si>
  <si>
    <t>Action</t>
  </si>
  <si>
    <t>A proactive task identified by the project team to address a known problem or situation. Actions may also come from a risk or issue item</t>
  </si>
  <si>
    <t>Unique sequence number assigned to each action identified</t>
  </si>
  <si>
    <t>Action Item Description</t>
  </si>
  <si>
    <t>Brief description of the action item</t>
  </si>
  <si>
    <t>Name of the project team member who is responsible for completing the action item</t>
  </si>
  <si>
    <t>Date Assigned</t>
  </si>
  <si>
    <t>The date the action item is initially identified and assigned</t>
  </si>
  <si>
    <t>The date set by the project team or governance body for action item completion</t>
  </si>
  <si>
    <t>An indicator of the state of the action item, e.g., New, Completed, Open</t>
  </si>
  <si>
    <t>Action item was identified since the last review period.  Will be assigned different status after discussion</t>
  </si>
  <si>
    <t>Action item is open.  Activity has been deferred</t>
  </si>
  <si>
    <t>Action item is active and assigned</t>
  </si>
  <si>
    <t>Completed</t>
  </si>
  <si>
    <t>Action item has been completed</t>
  </si>
  <si>
    <t>Action item in escalation</t>
  </si>
  <si>
    <t>Working</t>
  </si>
  <si>
    <t>Action being worked, in progress</t>
  </si>
  <si>
    <t>FDOT assigned priority for completing the action item</t>
  </si>
  <si>
    <t>Action must be taken immediately (within 3 business days) or project scope, schedule, budget, and/or quality will be impacted</t>
  </si>
  <si>
    <t>Action must be taken within the next 10 business day or project scope, schedule, budget, and/or quality could be impacted</t>
  </si>
  <si>
    <t>Action must be taken at some point during the project but not within the next 10 business days</t>
  </si>
  <si>
    <t>Comments</t>
  </si>
  <si>
    <t>Notes or updates for the action item</t>
  </si>
  <si>
    <t>Assigned by</t>
  </si>
  <si>
    <t>Name of the project team member who assigned the action item</t>
  </si>
  <si>
    <t>The date the action item was completed</t>
  </si>
  <si>
    <t>Identifies extent project affected by the action item</t>
  </si>
  <si>
    <t>Decision Log</t>
  </si>
  <si>
    <t>Decision (Item)</t>
  </si>
  <si>
    <t>A formal decision that must be communicated to sponsors and stakeholders</t>
  </si>
  <si>
    <t>Unique sequence number assigned to each decision identified</t>
  </si>
  <si>
    <t>Decision/Question Description</t>
  </si>
  <si>
    <t>Brief description of the decision or question</t>
  </si>
  <si>
    <t>Approval Authority</t>
  </si>
  <si>
    <t>Name of the person who is responsible for making the decision / answering the question</t>
  </si>
  <si>
    <t>Date of Entry</t>
  </si>
  <si>
    <t>The date the decision or question is initially identified and documented in the Decision Log</t>
  </si>
  <si>
    <t>Due Date</t>
  </si>
  <si>
    <t>The date set by the project team or governance body for decision to made / question to be answered</t>
  </si>
  <si>
    <t>Actual Date of Decision</t>
  </si>
  <si>
    <t>The date the decision was made / the question was answered</t>
  </si>
  <si>
    <t>Project Impact</t>
  </si>
  <si>
    <t>The project aspects that are directly influenced by the decision or question, e.g., schedule, cost, quality</t>
  </si>
  <si>
    <t>An indicator of the state of the decision or question, e.g., New, Closed, Open</t>
  </si>
  <si>
    <t>Decision / Question was identified since the last review period.  Will be assigned different status after discussion</t>
  </si>
  <si>
    <t>Decision / Question is open.  Activity has been deferred</t>
  </si>
  <si>
    <t>Decision / Question is active and assigned</t>
  </si>
  <si>
    <t>Decision has been made</t>
  </si>
  <si>
    <t>FDOT assigned priority for making the decision / answering the question</t>
  </si>
  <si>
    <t>Notes or updates for the decision / question</t>
  </si>
  <si>
    <t>Identifies extent project affected by the decision</t>
  </si>
  <si>
    <t>Change Log</t>
  </si>
  <si>
    <t>Change Request</t>
  </si>
  <si>
    <t>A formal proposal to modify any document, deliverable, or baseline.</t>
  </si>
  <si>
    <t>Unique sequence number assigned to each change identified</t>
  </si>
  <si>
    <t>Change Description</t>
  </si>
  <si>
    <t>Brief description of the change request</t>
  </si>
  <si>
    <t>Name of the project team member who requested the change or should be the contact person for questions regarding the change</t>
  </si>
  <si>
    <t>An indicator of the state of the decision or question, e.g., New, Approved, Rejected, etc.</t>
  </si>
  <si>
    <t>Change is identified since the last review period.  Will be assigned different status after discussion</t>
  </si>
  <si>
    <t>Deferred</t>
  </si>
  <si>
    <t>CR is open.  Activity has been deferred</t>
  </si>
  <si>
    <t>Authorized</t>
  </si>
  <si>
    <t>CR is active, assigned</t>
  </si>
  <si>
    <t>Rejected</t>
  </si>
  <si>
    <t>CR has ben Rejected</t>
  </si>
  <si>
    <t>Approved</t>
  </si>
  <si>
    <t>CR has been approved</t>
  </si>
  <si>
    <t>Withdrawn</t>
  </si>
  <si>
    <t>CR has been withdrawn</t>
  </si>
  <si>
    <t>Approved for later release</t>
  </si>
  <si>
    <t>CR has been approved for later release</t>
  </si>
  <si>
    <t>Cost Impact</t>
  </si>
  <si>
    <t>If costs are affected, specify the amount of the increase or decrease in costs. If costs are not affected, record a "0".</t>
  </si>
  <si>
    <t>Schedule Impact</t>
  </si>
  <si>
    <t>If hours are affected, specify the amount of the increase or decrease in hours. If hours are not affected, record a "0".</t>
  </si>
  <si>
    <t>Justification of the Change</t>
  </si>
  <si>
    <t>Explain why this change is necessary</t>
  </si>
  <si>
    <t>Impact if the Change is Rejected</t>
  </si>
  <si>
    <t>What is the impact (financially and otherwise) if this change request is rejected?</t>
  </si>
  <si>
    <t>Date Submitted</t>
  </si>
  <si>
    <t>The date the change request is initially identified and documented in the Change Log</t>
  </si>
  <si>
    <t>The date the change request was resolved (approved, rejected, withdrawn, etc.)</t>
  </si>
  <si>
    <t>Notes or updates for the change request</t>
  </si>
  <si>
    <t>Identifies extent project affected by the change request</t>
  </si>
  <si>
    <t>Lessons Learned Log</t>
  </si>
  <si>
    <t>A LESSON LEARNED is the knowledge gained during a project which shows how project events were addressed or should be addressed in the future with the purpose of improving future performance. Can be an area of improvement or an area of strength.</t>
  </si>
  <si>
    <t>Unique sequence number assigned to each lesson identified</t>
  </si>
  <si>
    <t>Lesson</t>
  </si>
  <si>
    <t>Brief description of the lesson learned</t>
  </si>
  <si>
    <t>Date Logged</t>
  </si>
  <si>
    <t>Date the Lesson Learned is recorded in the Log</t>
  </si>
  <si>
    <t>Project Phase</t>
  </si>
  <si>
    <t>Identifies the project phase where the Lesson Learned was identified</t>
  </si>
  <si>
    <t>Notes or updates for the Lesson</t>
  </si>
  <si>
    <t>Name of the project team member who identified the Lesson</t>
  </si>
  <si>
    <t>Identifies an area the Lesson relates to on the project (e.g., Strength, Improvement)</t>
  </si>
  <si>
    <t>Strength</t>
  </si>
  <si>
    <t>What went right on the project</t>
  </si>
  <si>
    <t>Improvement</t>
  </si>
  <si>
    <t>Area where the project team saw an opportunity to improve</t>
  </si>
  <si>
    <r>
      <rPr>
        <b/>
        <sz val="16"/>
        <color theme="0"/>
        <rFont val="Calibri"/>
        <family val="2"/>
        <scheme val="minor"/>
      </rPr>
      <t>Risk Log</t>
    </r>
    <r>
      <rPr>
        <b/>
        <sz val="11"/>
        <color theme="0"/>
        <rFont val="Calibri"/>
        <family val="2"/>
        <scheme val="minor"/>
      </rPr>
      <t xml:space="preserve">
Definition: An uncertain event or condition that, if it occurs, has a positive or negative effect on one or more project objectives.</t>
    </r>
  </si>
  <si>
    <t>Risk Response/Mitigation Plan</t>
  </si>
  <si>
    <t>Risk Score (Risk Rating)</t>
  </si>
  <si>
    <t>Identified By</t>
  </si>
  <si>
    <t>Probability Value</t>
  </si>
  <si>
    <t>Impact Value</t>
  </si>
  <si>
    <t>R001</t>
  </si>
  <si>
    <t>R002</t>
  </si>
  <si>
    <t>R003</t>
  </si>
  <si>
    <t>R004</t>
  </si>
  <si>
    <t>R005</t>
  </si>
  <si>
    <t>R006</t>
  </si>
  <si>
    <t>R007</t>
  </si>
  <si>
    <t>R008</t>
  </si>
  <si>
    <t>R009</t>
  </si>
  <si>
    <t>R010</t>
  </si>
  <si>
    <r>
      <rPr>
        <b/>
        <sz val="16"/>
        <color theme="0"/>
        <rFont val="Calibri"/>
        <family val="2"/>
        <scheme val="minor"/>
      </rPr>
      <t>Issue Log</t>
    </r>
    <r>
      <rPr>
        <b/>
        <sz val="11"/>
        <color theme="0"/>
        <rFont val="Calibri"/>
        <family val="2"/>
        <scheme val="minor"/>
      </rPr>
      <t xml:space="preserve">
Definition: A point or matter in question or in dispute, or a point or matter that is not settled and is under discussion or over which there are opposing views or disagreements. </t>
    </r>
  </si>
  <si>
    <t>Update/Resolution</t>
  </si>
  <si>
    <t>I001</t>
  </si>
  <si>
    <t>I002</t>
  </si>
  <si>
    <t>I003</t>
  </si>
  <si>
    <t>I004</t>
  </si>
  <si>
    <t>I005</t>
  </si>
  <si>
    <t>I006</t>
  </si>
  <si>
    <t>I007</t>
  </si>
  <si>
    <t>I008</t>
  </si>
  <si>
    <t>I009</t>
  </si>
  <si>
    <t>I010</t>
  </si>
  <si>
    <r>
      <rPr>
        <b/>
        <sz val="16"/>
        <color theme="0"/>
        <rFont val="Calibri"/>
        <family val="2"/>
        <scheme val="minor"/>
      </rPr>
      <t>Action Item Log</t>
    </r>
    <r>
      <rPr>
        <b/>
        <sz val="11"/>
        <color theme="0"/>
        <rFont val="Calibri"/>
        <family val="2"/>
        <scheme val="minor"/>
      </rPr>
      <t xml:space="preserve">
Definition: An ACTION is a proactive task identified by the project team to address a known problem or situation. Actions may also come from a risk or issue item.</t>
    </r>
  </si>
  <si>
    <t>A001</t>
  </si>
  <si>
    <t>A002</t>
  </si>
  <si>
    <t>A003</t>
  </si>
  <si>
    <t>A004</t>
  </si>
  <si>
    <t>A005</t>
  </si>
  <si>
    <t>A006</t>
  </si>
  <si>
    <t>A007</t>
  </si>
  <si>
    <t>A008</t>
  </si>
  <si>
    <t>A009</t>
  </si>
  <si>
    <t>A010</t>
  </si>
  <si>
    <r>
      <rPr>
        <b/>
        <sz val="16"/>
        <rFont val="Calibri"/>
        <family val="2"/>
        <scheme val="minor"/>
      </rPr>
      <t>Decision Log</t>
    </r>
    <r>
      <rPr>
        <b/>
        <sz val="11"/>
        <rFont val="Calibri"/>
        <family val="2"/>
        <scheme val="minor"/>
      </rPr>
      <t xml:space="preserve">
Definition: A DECISION ITEM is a formal decision that must be communicated to sponsors and stakeholders.</t>
    </r>
  </si>
  <si>
    <t>Decision / Question Description</t>
  </si>
  <si>
    <t>D001</t>
  </si>
  <si>
    <t>D002</t>
  </si>
  <si>
    <t>D003</t>
  </si>
  <si>
    <t>D004</t>
  </si>
  <si>
    <t>D005</t>
  </si>
  <si>
    <t>D006</t>
  </si>
  <si>
    <t>D007</t>
  </si>
  <si>
    <t>D008</t>
  </si>
  <si>
    <t>D009</t>
  </si>
  <si>
    <t>D010</t>
  </si>
  <si>
    <r>
      <rPr>
        <b/>
        <sz val="16"/>
        <color theme="0"/>
        <rFont val="Calibri"/>
        <family val="2"/>
        <scheme val="minor"/>
      </rPr>
      <t>Change Log</t>
    </r>
    <r>
      <rPr>
        <b/>
        <sz val="11"/>
        <color theme="0"/>
        <rFont val="Calibri"/>
        <family val="2"/>
        <scheme val="minor"/>
      </rPr>
      <t xml:space="preserve">
Definition: A CHANGE Request is a formal proposal to modify any document, deliverable, or baseline.</t>
    </r>
  </si>
  <si>
    <t>Justification of this Change</t>
  </si>
  <si>
    <t>CR001</t>
  </si>
  <si>
    <t>CR002</t>
  </si>
  <si>
    <t>CR003</t>
  </si>
  <si>
    <t>CR004</t>
  </si>
  <si>
    <t>CR005</t>
  </si>
  <si>
    <t>CR006</t>
  </si>
  <si>
    <t>CR007</t>
  </si>
  <si>
    <t>CR008</t>
  </si>
  <si>
    <t>CR009</t>
  </si>
  <si>
    <t>CR010</t>
  </si>
  <si>
    <r>
      <rPr>
        <b/>
        <sz val="16"/>
        <rFont val="Calibri"/>
        <family val="2"/>
        <scheme val="minor"/>
      </rPr>
      <t>Lessons Learned Log</t>
    </r>
    <r>
      <rPr>
        <b/>
        <sz val="11"/>
        <rFont val="Calibri"/>
        <family val="2"/>
        <scheme val="minor"/>
      </rPr>
      <t xml:space="preserve">
Definition: A LESSON LEARNED is the knowledge gained during a project which shows how project events were addressed or should be addressed in the future with the purpose of improving future performance. Can be an area of improvement or an area of strength.</t>
    </r>
  </si>
  <si>
    <t>LL001</t>
  </si>
  <si>
    <t>LL002</t>
  </si>
  <si>
    <t>LL003</t>
  </si>
  <si>
    <t>LL004</t>
  </si>
  <si>
    <t>LL005</t>
  </si>
  <si>
    <t>LL006</t>
  </si>
  <si>
    <t>LL007</t>
  </si>
  <si>
    <t>LL008</t>
  </si>
  <si>
    <t>LL009</t>
  </si>
  <si>
    <t>LL010</t>
  </si>
  <si>
    <t>Risks</t>
  </si>
  <si>
    <t>RISKS</t>
  </si>
  <si>
    <t>Risk Status</t>
  </si>
  <si>
    <t>Description</t>
  </si>
  <si>
    <t>Risk was identified since the last review period.  Will be assigned different status after Risk Management Team discussion.</t>
  </si>
  <si>
    <t>No change in the impact or probability factors.</t>
  </si>
  <si>
    <t>A change in the probability or impact factors changed resulting in an increased risk score.</t>
  </si>
  <si>
    <t>A change in the probability or impact factors changed resulting in an decreased risk score.</t>
  </si>
  <si>
    <t>The factors contributing to the risk no longer exist.</t>
  </si>
  <si>
    <t>Risk Rank</t>
  </si>
  <si>
    <t>Value</t>
  </si>
  <si>
    <t>Likelihood of Occurring</t>
  </si>
  <si>
    <t>1- Low</t>
  </si>
  <si>
    <t>Unlikely</t>
  </si>
  <si>
    <t>3- Medium</t>
  </si>
  <si>
    <t>Likely</t>
  </si>
  <si>
    <t>5- High</t>
  </si>
  <si>
    <t>Very Likely</t>
  </si>
  <si>
    <t>Impact</t>
  </si>
  <si>
    <t>Dimensions to Consider</t>
  </si>
  <si>
    <t xml:space="preserve">Cost </t>
  </si>
  <si>
    <t>Schedule</t>
  </si>
  <si>
    <t>Scope</t>
  </si>
  <si>
    <t>Quality</t>
  </si>
  <si>
    <t>Numeric Value</t>
  </si>
  <si>
    <t>Impact to project is within the approved budget for the project</t>
  </si>
  <si>
    <t xml:space="preserve">No or little impact to project schedule </t>
  </si>
  <si>
    <t>Minor clarification to existing scope</t>
  </si>
  <si>
    <t>Project quality is not jeopardized</t>
  </si>
  <si>
    <t>Impact to project requires a budget amendment of less than $1,000,000</t>
  </si>
  <si>
    <t>Schedule impact is possible</t>
  </si>
  <si>
    <t>Scope change is noticeable, but not deemed significant</t>
  </si>
  <si>
    <t>Impact to project quality possible</t>
  </si>
  <si>
    <t>Impact to project requires a budget amendment of greater than or equal to $1,000,000</t>
  </si>
  <si>
    <t>Schedule and deliverable due dates will be impacted</t>
  </si>
  <si>
    <t xml:space="preserve">Scope change is deemed significant </t>
  </si>
  <si>
    <t>Impact to project quality very likely</t>
  </si>
  <si>
    <t>Issues</t>
  </si>
  <si>
    <t>ISSUES</t>
  </si>
  <si>
    <t>Action Items</t>
  </si>
  <si>
    <t>ACTIONS</t>
  </si>
  <si>
    <t>Action Description</t>
  </si>
  <si>
    <t>Action must be taken immediately (within 3 business days) or project scope, schedule, budget, and/or quality will be impacted.</t>
  </si>
  <si>
    <t>Action must be taken within the next 10 business day or project scope, schedule, budget, and/or quality could be impacted.</t>
  </si>
  <si>
    <t xml:space="preserve">Action must be taken at some point during the project but not within the next 10 business days. </t>
  </si>
  <si>
    <t>Decisions</t>
  </si>
  <si>
    <t>Decision/Question was identified since the last review period.  Will be assigned different status after discussion</t>
  </si>
  <si>
    <t>Decision is open.  Activity has been deferred</t>
  </si>
  <si>
    <t>Decision is active and assigned</t>
  </si>
  <si>
    <t>Change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</si>
</sst>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0">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6"/>
      <color theme="0"/>
      <name val="Calibri"/>
      <family val="2"/>
      <scheme val="minor"/>
    </font>
    <font>
      <b/>
      <sz val="10"/>
      <color indexed="9"/>
      <name val="Cambria"/>
      <family val="1"/>
    </font>
    <font>
      <sz val="10"/>
      <name val="Cambria"/>
      <family val="1"/>
    </font>
    <font>
      <b/>
      <sz val="10"/>
      <name val="Cambria"/>
      <family val="1"/>
    </font>
    <font>
      <sz val="10"/>
      <name val="Calibri Light"/>
      <family val="1"/>
      <scheme val="major"/>
    </font>
    <font>
      <b/>
      <sz val="11"/>
      <name val="Calibri"/>
      <family val="2"/>
      <scheme val="minor"/>
    </font>
    <font>
      <b/>
      <sz val="11"/>
      <color rgb="FF0000FF"/>
      <name val="Calibri"/>
      <family val="2"/>
      <scheme val="minor"/>
    </font>
    <font>
      <b/>
      <sz val="10"/>
      <name val="Arial"/>
      <family val="2"/>
    </font>
    <font>
      <sz val="10"/>
      <name val="Arial"/>
      <family val="2"/>
    </font>
    <font>
      <b/>
      <sz val="10"/>
      <color theme="0"/>
      <name val="Calibri Light"/>
      <family val="1"/>
      <scheme val="major"/>
    </font>
    <font>
      <b/>
      <sz val="10"/>
      <name val="Calibri Light"/>
      <family val="1"/>
      <scheme val="major"/>
    </font>
    <font>
      <b/>
      <sz val="12"/>
      <color theme="0"/>
      <name val="Calibri Light"/>
      <family val="1"/>
      <scheme val="major"/>
    </font>
    <font>
      <sz val="10"/>
      <color theme="0"/>
      <name val="Calibri Light"/>
      <family val="1"/>
      <scheme val="major"/>
    </font>
    <font>
      <b/>
      <sz val="16"/>
      <name val="Calibri"/>
      <family val="2"/>
      <scheme val="minor"/>
    </font>
    <font>
      <b/>
      <sz val="14"/>
      <color theme="1"/>
      <name val="Calibri"/>
      <family val="2"/>
      <scheme val="minor"/>
    </font>
    <font>
      <sz val="10"/>
      <color theme="1"/>
      <name val="Calibri"/>
      <family val="2"/>
      <scheme val="minor"/>
    </font>
  </fonts>
  <fills count="24">
    <fill>
      <patternFill patternType="none"/>
    </fill>
    <fill>
      <patternFill patternType="gray125"/>
    </fill>
    <fill>
      <patternFill patternType="solid">
        <fgColor theme="3" tint="0.39997558519241921"/>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rgb="FF00CCFF"/>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2"/>
        <bgColor indexed="64"/>
      </patternFill>
    </fill>
    <fill>
      <patternFill patternType="solid">
        <fgColor theme="8" tint="-0.499984740745262"/>
        <bgColor indexed="64"/>
      </patternFill>
    </fill>
    <fill>
      <patternFill patternType="solid">
        <fgColor rgb="FFFFA7A7"/>
        <bgColor indexed="64"/>
      </patternFill>
    </fill>
    <fill>
      <patternFill patternType="solid">
        <fgColor rgb="FFF6FDA1"/>
        <bgColor indexed="64"/>
      </patternFill>
    </fill>
    <fill>
      <patternFill patternType="solid">
        <fgColor theme="8" tint="0.79998168889431442"/>
        <bgColor indexed="64"/>
      </patternFill>
    </fill>
    <fill>
      <patternFill patternType="solid">
        <fgColor rgb="FFFFDDDD"/>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C9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s>
  <cellStyleXfs count="2">
    <xf numFmtId="0" fontId="0" fillId="0" borderId="0"/>
    <xf numFmtId="0" fontId="12" fillId="0" borderId="0"/>
  </cellStyleXfs>
  <cellXfs count="259">
    <xf numFmtId="0" fontId="0" fillId="0" borderId="0" xfId="0"/>
    <xf numFmtId="0" fontId="0" fillId="0" borderId="1" xfId="0" applyBorder="1"/>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0" fillId="0" borderId="1" xfId="0" applyBorder="1" applyAlignment="1">
      <alignment horizontal="center"/>
    </xf>
    <xf numFmtId="164" fontId="0" fillId="0" borderId="1" xfId="0" applyNumberFormat="1" applyBorder="1" applyAlignment="1">
      <alignment horizontal="center"/>
    </xf>
    <xf numFmtId="0" fontId="5" fillId="2" borderId="1" xfId="0" quotePrefix="1" applyFont="1" applyFill="1" applyBorder="1" applyAlignment="1">
      <alignment horizontal="center" vertical="center"/>
    </xf>
    <xf numFmtId="0" fontId="5" fillId="2" borderId="1" xfId="0" quotePrefix="1" applyFont="1" applyFill="1" applyBorder="1" applyAlignment="1">
      <alignment vertical="center"/>
    </xf>
    <xf numFmtId="0" fontId="6" fillId="3"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0" borderId="1" xfId="0" applyFont="1" applyBorder="1" applyAlignment="1">
      <alignment vertical="center" wrapText="1"/>
    </xf>
    <xf numFmtId="0" fontId="1" fillId="4" borderId="3" xfId="0" applyFont="1" applyFill="1" applyBorder="1" applyAlignment="1" applyProtection="1">
      <alignment horizontal="left"/>
    </xf>
    <xf numFmtId="0" fontId="1" fillId="4" borderId="4" xfId="0" applyFont="1" applyFill="1" applyBorder="1" applyAlignment="1" applyProtection="1"/>
    <xf numFmtId="0" fontId="9" fillId="9" borderId="3" xfId="0" applyFont="1" applyFill="1" applyBorder="1" applyAlignment="1" applyProtection="1">
      <alignment horizontal="left" vertical="top"/>
    </xf>
    <xf numFmtId="0" fontId="3" fillId="9" borderId="4" xfId="0" applyFont="1" applyFill="1" applyBorder="1" applyAlignment="1" applyProtection="1">
      <alignment horizontal="left" vertical="top"/>
    </xf>
    <xf numFmtId="0" fontId="9" fillId="9" borderId="4" xfId="0" applyFont="1" applyFill="1" applyBorder="1" applyAlignment="1" applyProtection="1">
      <alignment horizontal="left" vertical="top" wrapText="1"/>
    </xf>
    <xf numFmtId="0" fontId="9" fillId="9" borderId="5" xfId="0" applyFont="1" applyFill="1" applyBorder="1" applyAlignment="1" applyProtection="1">
      <alignment horizontal="left" vertical="top" wrapText="1"/>
    </xf>
    <xf numFmtId="0" fontId="10" fillId="0" borderId="3" xfId="0" applyFont="1" applyFill="1" applyBorder="1" applyAlignment="1" applyProtection="1">
      <alignment vertical="top"/>
    </xf>
    <xf numFmtId="0" fontId="10" fillId="0" borderId="4" xfId="0" applyFont="1" applyFill="1" applyBorder="1" applyAlignment="1" applyProtection="1">
      <alignment vertical="top"/>
    </xf>
    <xf numFmtId="0" fontId="10" fillId="9" borderId="7" xfId="0" applyFont="1" applyFill="1" applyBorder="1" applyAlignment="1" applyProtection="1">
      <alignment horizontal="center" vertical="top" wrapText="1"/>
    </xf>
    <xf numFmtId="0" fontId="2" fillId="6" borderId="8" xfId="0" applyFont="1" applyFill="1" applyBorder="1" applyAlignment="1" applyProtection="1">
      <alignment horizontal="left" wrapText="1"/>
    </xf>
    <xf numFmtId="0" fontId="2" fillId="6" borderId="8" xfId="0" applyFont="1" applyFill="1" applyBorder="1" applyProtection="1"/>
    <xf numFmtId="0" fontId="9" fillId="6" borderId="7" xfId="0" applyFont="1" applyFill="1" applyBorder="1" applyAlignment="1" applyProtection="1">
      <alignment horizontal="center" vertical="top" wrapText="1"/>
    </xf>
    <xf numFmtId="0" fontId="0" fillId="0" borderId="1" xfId="0" applyBorder="1" applyAlignment="1" applyProtection="1">
      <alignment horizontal="left" vertical="top"/>
    </xf>
    <xf numFmtId="0" fontId="0" fillId="0" borderId="1" xfId="0" applyBorder="1" applyAlignment="1" applyProtection="1">
      <alignment vertical="top" wrapText="1"/>
    </xf>
    <xf numFmtId="0" fontId="0" fillId="0" borderId="1" xfId="0" applyFill="1" applyBorder="1" applyAlignment="1" applyProtection="1">
      <alignment horizontal="left" vertical="top" wrapText="1"/>
    </xf>
    <xf numFmtId="0" fontId="0" fillId="0" borderId="1" xfId="0" applyFont="1" applyFill="1" applyBorder="1" applyAlignment="1" applyProtection="1">
      <alignment horizontal="left" vertical="top" wrapText="1"/>
    </xf>
    <xf numFmtId="0" fontId="0" fillId="0" borderId="1" xfId="0" applyFill="1" applyBorder="1" applyAlignment="1" applyProtection="1">
      <alignment vertical="top" wrapText="1"/>
    </xf>
    <xf numFmtId="0" fontId="0" fillId="0" borderId="1" xfId="0" applyBorder="1" applyAlignment="1" applyProtection="1">
      <alignment horizontal="left" vertical="top" wrapText="1"/>
    </xf>
    <xf numFmtId="0" fontId="11" fillId="11" borderId="10" xfId="0" applyFont="1" applyFill="1" applyBorder="1"/>
    <xf numFmtId="0" fontId="12" fillId="11" borderId="11" xfId="0" applyFont="1" applyFill="1" applyBorder="1"/>
    <xf numFmtId="0" fontId="12" fillId="0" borderId="8" xfId="0" applyFont="1" applyFill="1" applyBorder="1" applyAlignment="1">
      <alignment horizontal="left" vertical="center"/>
    </xf>
    <xf numFmtId="0" fontId="12" fillId="0" borderId="8" xfId="0" applyFont="1" applyFill="1" applyBorder="1" applyAlignment="1">
      <alignment vertical="center"/>
    </xf>
    <xf numFmtId="0" fontId="12" fillId="0" borderId="1" xfId="0" applyFont="1" applyFill="1" applyBorder="1" applyAlignment="1">
      <alignment horizontal="left" vertical="center"/>
    </xf>
    <xf numFmtId="0" fontId="12" fillId="0" borderId="1" xfId="0" applyFont="1" applyFill="1" applyBorder="1" applyAlignment="1">
      <alignment vertical="center"/>
    </xf>
    <xf numFmtId="14" fontId="12" fillId="0" borderId="1" xfId="0" applyNumberFormat="1" applyFont="1" applyFill="1" applyBorder="1" applyAlignment="1">
      <alignment horizontal="left" vertical="center"/>
    </xf>
    <xf numFmtId="0" fontId="11" fillId="5" borderId="1" xfId="0" applyFont="1" applyFill="1" applyBorder="1" applyAlignment="1">
      <alignment horizontal="left" vertical="center"/>
    </xf>
    <xf numFmtId="0" fontId="0" fillId="0" borderId="0" xfId="0" applyBorder="1"/>
    <xf numFmtId="0" fontId="14" fillId="21" borderId="1" xfId="0" applyFont="1" applyFill="1" applyBorder="1" applyAlignment="1">
      <alignment horizontal="center" vertical="center" wrapText="1"/>
    </xf>
    <xf numFmtId="0" fontId="14" fillId="21" borderId="17" xfId="0" quotePrefix="1" applyFont="1" applyFill="1" applyBorder="1" applyAlignment="1">
      <alignment vertical="center"/>
    </xf>
    <xf numFmtId="0" fontId="8" fillId="0" borderId="18" xfId="0" applyFont="1" applyBorder="1" applyAlignment="1">
      <alignment horizontal="center" vertical="center" wrapText="1"/>
    </xf>
    <xf numFmtId="0" fontId="14" fillId="21" borderId="19" xfId="0" quotePrefix="1" applyFont="1" applyFill="1" applyBorder="1" applyAlignment="1">
      <alignment vertical="center"/>
    </xf>
    <xf numFmtId="0" fontId="8" fillId="0" borderId="20" xfId="0" applyFont="1" applyBorder="1" applyAlignment="1">
      <alignment vertical="center" wrapText="1"/>
    </xf>
    <xf numFmtId="0" fontId="8" fillId="0" borderId="20" xfId="0" applyFont="1" applyFill="1" applyBorder="1" applyAlignment="1">
      <alignment vertical="center" wrapText="1"/>
    </xf>
    <xf numFmtId="0" fontId="8" fillId="0" borderId="21" xfId="0" applyFont="1" applyBorder="1" applyAlignment="1">
      <alignment horizontal="center" vertical="center" wrapText="1"/>
    </xf>
    <xf numFmtId="0" fontId="5" fillId="2" borderId="18" xfId="0" quotePrefix="1" applyFont="1" applyFill="1" applyBorder="1" applyAlignment="1">
      <alignment horizontal="center" vertical="center"/>
    </xf>
    <xf numFmtId="0" fontId="7" fillId="7" borderId="18"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5" fillId="2" borderId="20" xfId="0" quotePrefix="1" applyFont="1" applyFill="1" applyBorder="1" applyAlignment="1">
      <alignment vertical="center"/>
    </xf>
    <xf numFmtId="0" fontId="6" fillId="7" borderId="20"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14" fillId="21" borderId="17" xfId="0" quotePrefix="1" applyFont="1" applyFill="1" applyBorder="1" applyAlignment="1">
      <alignment horizontal="center" vertical="center"/>
    </xf>
    <xf numFmtId="0" fontId="14" fillId="21" borderId="19" xfId="0" quotePrefix="1" applyFont="1" applyFill="1" applyBorder="1" applyAlignment="1">
      <alignment horizontal="center" vertical="center"/>
    </xf>
    <xf numFmtId="0" fontId="2" fillId="21" borderId="14" xfId="0" applyFont="1" applyFill="1" applyBorder="1"/>
    <xf numFmtId="0" fontId="2" fillId="21" borderId="31" xfId="0" applyFont="1" applyFill="1" applyBorder="1"/>
    <xf numFmtId="0" fontId="0" fillId="21" borderId="17" xfId="0" applyFill="1" applyBorder="1"/>
    <xf numFmtId="0" fontId="0" fillId="21" borderId="18" xfId="0" applyFill="1" applyBorder="1"/>
    <xf numFmtId="0" fontId="0" fillId="21" borderId="19" xfId="0" applyFill="1" applyBorder="1"/>
    <xf numFmtId="0" fontId="0" fillId="21" borderId="21" xfId="0" applyFill="1" applyBorder="1"/>
    <xf numFmtId="0" fontId="13" fillId="3" borderId="17" xfId="1" applyFont="1" applyFill="1" applyBorder="1" applyAlignment="1">
      <alignment vertical="top" wrapText="1"/>
    </xf>
    <xf numFmtId="0" fontId="14" fillId="21" borderId="17" xfId="1" applyFont="1" applyFill="1" applyBorder="1" applyAlignment="1">
      <alignment vertical="top" wrapText="1"/>
    </xf>
    <xf numFmtId="0" fontId="8" fillId="21" borderId="17" xfId="1" applyFont="1" applyFill="1" applyBorder="1" applyAlignment="1">
      <alignment vertical="top" wrapText="1"/>
    </xf>
    <xf numFmtId="0" fontId="8" fillId="21" borderId="19" xfId="1" applyFont="1" applyFill="1" applyBorder="1" applyAlignment="1">
      <alignment vertical="top" wrapText="1"/>
    </xf>
    <xf numFmtId="0" fontId="15" fillId="14" borderId="28" xfId="1" applyFont="1" applyFill="1" applyBorder="1" applyAlignment="1">
      <alignment vertical="top" wrapText="1"/>
    </xf>
    <xf numFmtId="0" fontId="14" fillId="12" borderId="17" xfId="1" applyFont="1" applyFill="1" applyBorder="1" applyAlignment="1">
      <alignment vertical="top" wrapText="1"/>
    </xf>
    <xf numFmtId="0" fontId="8" fillId="12" borderId="17" xfId="1" applyFont="1" applyFill="1" applyBorder="1" applyAlignment="1">
      <alignment vertical="top" wrapText="1"/>
    </xf>
    <xf numFmtId="0" fontId="0" fillId="0" borderId="33" xfId="0" applyBorder="1"/>
    <xf numFmtId="0" fontId="0" fillId="0" borderId="32" xfId="0" applyBorder="1"/>
    <xf numFmtId="0" fontId="16" fillId="14" borderId="28" xfId="1" applyFont="1" applyFill="1" applyBorder="1" applyAlignment="1">
      <alignment vertical="top" wrapText="1"/>
    </xf>
    <xf numFmtId="0" fontId="8" fillId="12" borderId="19" xfId="1" applyFont="1" applyFill="1" applyBorder="1" applyAlignment="1">
      <alignment vertical="top" wrapText="1"/>
    </xf>
    <xf numFmtId="0" fontId="14" fillId="18" borderId="14" xfId="1" applyFont="1" applyFill="1" applyBorder="1" applyAlignment="1">
      <alignment vertical="top" wrapText="1"/>
    </xf>
    <xf numFmtId="0" fontId="8" fillId="18" borderId="17" xfId="1" applyFont="1" applyFill="1" applyBorder="1" applyAlignment="1">
      <alignment vertical="top" wrapText="1"/>
    </xf>
    <xf numFmtId="0" fontId="8" fillId="18" borderId="19" xfId="1" applyFont="1" applyFill="1" applyBorder="1" applyAlignment="1">
      <alignment vertical="top" wrapText="1"/>
    </xf>
    <xf numFmtId="0" fontId="15" fillId="13" borderId="33" xfId="1" applyFont="1" applyFill="1" applyBorder="1" applyAlignment="1">
      <alignment vertical="top" wrapText="1"/>
    </xf>
    <xf numFmtId="0" fontId="14" fillId="15" borderId="17" xfId="1" applyFont="1" applyFill="1" applyBorder="1" applyAlignment="1">
      <alignment vertical="top" wrapText="1"/>
    </xf>
    <xf numFmtId="0" fontId="8" fillId="15" borderId="17" xfId="1" applyFont="1" applyFill="1" applyBorder="1" applyAlignment="1">
      <alignment vertical="top" wrapText="1"/>
    </xf>
    <xf numFmtId="0" fontId="8" fillId="15" borderId="19" xfId="1" applyFont="1" applyFill="1" applyBorder="1" applyAlignment="1">
      <alignment vertical="top" wrapText="1"/>
    </xf>
    <xf numFmtId="0" fontId="14" fillId="15" borderId="14" xfId="1" applyFont="1" applyFill="1" applyBorder="1" applyAlignment="1">
      <alignment vertical="top" wrapText="1"/>
    </xf>
    <xf numFmtId="0" fontId="14" fillId="18" borderId="17" xfId="1" applyFont="1" applyFill="1" applyBorder="1" applyAlignment="1">
      <alignment vertical="top" wrapText="1"/>
    </xf>
    <xf numFmtId="0" fontId="2" fillId="19" borderId="17" xfId="0" applyFont="1" applyFill="1" applyBorder="1"/>
    <xf numFmtId="0" fontId="0" fillId="19" borderId="17" xfId="0" applyFill="1" applyBorder="1"/>
    <xf numFmtId="0" fontId="0" fillId="19" borderId="19" xfId="0" applyFill="1" applyBorder="1"/>
    <xf numFmtId="0" fontId="2" fillId="19" borderId="14" xfId="0" applyFont="1" applyFill="1" applyBorder="1"/>
    <xf numFmtId="0" fontId="0" fillId="20" borderId="17" xfId="0" applyFont="1" applyFill="1" applyBorder="1"/>
    <xf numFmtId="0" fontId="0" fillId="20" borderId="19" xfId="0" applyFont="1" applyFill="1" applyBorder="1"/>
    <xf numFmtId="0" fontId="10" fillId="23" borderId="1" xfId="0" applyFont="1" applyFill="1" applyBorder="1" applyAlignment="1">
      <alignment horizontal="center" vertical="center"/>
    </xf>
    <xf numFmtId="0" fontId="0" fillId="10" borderId="1" xfId="0" applyFill="1" applyBorder="1"/>
    <xf numFmtId="0" fontId="19" fillId="12" borderId="1" xfId="0" applyFont="1" applyFill="1" applyBorder="1" applyAlignment="1">
      <alignment horizontal="center" vertical="center"/>
    </xf>
    <xf numFmtId="0" fontId="0" fillId="0" borderId="1" xfId="0" applyBorder="1" applyAlignment="1">
      <alignment horizontal="center" vertical="center"/>
    </xf>
    <xf numFmtId="0" fontId="14" fillId="21" borderId="18" xfId="0" applyFont="1" applyFill="1" applyBorder="1" applyAlignment="1">
      <alignment horizontal="center" vertical="center" wrapText="1"/>
    </xf>
    <xf numFmtId="0" fontId="0" fillId="0" borderId="1" xfId="0" applyBorder="1" applyAlignment="1">
      <alignment horizontal="left" vertical="center" wrapText="1"/>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3" fillId="22" borderId="17" xfId="1" applyFont="1" applyFill="1" applyBorder="1" applyAlignment="1">
      <alignment horizontal="left" vertical="top" wrapText="1" indent="1"/>
    </xf>
    <xf numFmtId="0" fontId="3" fillId="22" borderId="1" xfId="1" applyFont="1" applyFill="1" applyBorder="1" applyAlignment="1">
      <alignment horizontal="left" vertical="top" wrapText="1" indent="1"/>
    </xf>
    <xf numFmtId="0" fontId="3" fillId="22" borderId="1" xfId="1" applyFont="1" applyFill="1" applyBorder="1" applyAlignment="1">
      <alignment horizontal="left" vertical="top" wrapText="1"/>
    </xf>
    <xf numFmtId="0" fontId="3" fillId="22" borderId="18" xfId="1" applyFont="1" applyFill="1" applyBorder="1" applyAlignment="1">
      <alignment horizontal="left" vertical="top" wrapText="1"/>
    </xf>
    <xf numFmtId="0" fontId="0" fillId="0" borderId="17" xfId="0" applyBorder="1" applyAlignment="1">
      <alignment horizontal="left"/>
    </xf>
    <xf numFmtId="0" fontId="0" fillId="0" borderId="1" xfId="0" applyBorder="1" applyAlignment="1">
      <alignment horizontal="left"/>
    </xf>
    <xf numFmtId="0" fontId="0" fillId="0" borderId="18" xfId="0" applyBorder="1" applyAlignment="1">
      <alignment horizontal="left"/>
    </xf>
    <xf numFmtId="0" fontId="0" fillId="22" borderId="17" xfId="0" applyFill="1" applyBorder="1" applyAlignment="1">
      <alignment horizontal="left" vertical="center" indent="1"/>
    </xf>
    <xf numFmtId="0" fontId="0" fillId="22" borderId="1" xfId="0" applyFill="1" applyBorder="1" applyAlignment="1">
      <alignment horizontal="left" vertical="center" indent="1"/>
    </xf>
    <xf numFmtId="0" fontId="0" fillId="22" borderId="1" xfId="0" applyFill="1" applyBorder="1" applyAlignment="1">
      <alignment horizontal="left"/>
    </xf>
    <xf numFmtId="0" fontId="0" fillId="22" borderId="18" xfId="0" applyFill="1" applyBorder="1" applyAlignment="1">
      <alignment horizontal="left"/>
    </xf>
    <xf numFmtId="0" fontId="0" fillId="0" borderId="17" xfId="0" applyBorder="1" applyAlignment="1">
      <alignment horizontal="left" vertical="center"/>
    </xf>
    <xf numFmtId="0" fontId="0" fillId="0" borderId="1" xfId="0" applyBorder="1" applyAlignment="1">
      <alignment horizontal="left" vertical="center"/>
    </xf>
    <xf numFmtId="0" fontId="0" fillId="0" borderId="18" xfId="0" applyBorder="1" applyAlignment="1">
      <alignment horizontal="left" vertical="center" wrapText="1"/>
    </xf>
    <xf numFmtId="0" fontId="0" fillId="0" borderId="17" xfId="0" applyBorder="1" applyAlignment="1">
      <alignment horizontal="left" wrapText="1"/>
    </xf>
    <xf numFmtId="0" fontId="0" fillId="0" borderId="1" xfId="0" applyBorder="1" applyAlignment="1">
      <alignment horizontal="left" wrapText="1"/>
    </xf>
    <xf numFmtId="0" fontId="2" fillId="7" borderId="22" xfId="0" applyFont="1" applyFill="1" applyBorder="1" applyAlignment="1">
      <alignment horizontal="center"/>
    </xf>
    <xf numFmtId="0" fontId="2" fillId="7" borderId="13" xfId="0" applyFont="1" applyFill="1" applyBorder="1" applyAlignment="1">
      <alignment horizontal="center"/>
    </xf>
    <xf numFmtId="0" fontId="2" fillId="7" borderId="16" xfId="0" applyFont="1" applyFill="1" applyBorder="1" applyAlignment="1">
      <alignment horizontal="center"/>
    </xf>
    <xf numFmtId="0" fontId="1" fillId="13" borderId="22" xfId="0" applyFont="1" applyFill="1" applyBorder="1" applyAlignment="1">
      <alignment horizontal="center"/>
    </xf>
    <xf numFmtId="0" fontId="1" fillId="13" borderId="13" xfId="0" applyFont="1" applyFill="1" applyBorder="1" applyAlignment="1">
      <alignment horizontal="center"/>
    </xf>
    <xf numFmtId="0" fontId="1" fillId="13" borderId="16" xfId="0" applyFont="1" applyFill="1" applyBorder="1" applyAlignment="1">
      <alignment horizontal="center"/>
    </xf>
    <xf numFmtId="0" fontId="0" fillId="0" borderId="39"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xf>
    <xf numFmtId="0" fontId="0" fillId="0" borderId="4" xfId="0" applyBorder="1" applyAlignment="1">
      <alignment horizontal="left"/>
    </xf>
    <xf numFmtId="0" fontId="0" fillId="0" borderId="35" xfId="0" applyBorder="1" applyAlignment="1">
      <alignment horizontal="left"/>
    </xf>
    <xf numFmtId="0" fontId="1" fillId="4" borderId="22" xfId="0" applyFont="1" applyFill="1" applyBorder="1" applyAlignment="1">
      <alignment horizontal="center"/>
    </xf>
    <xf numFmtId="0" fontId="1" fillId="4" borderId="13" xfId="0" applyFont="1" applyFill="1" applyBorder="1" applyAlignment="1">
      <alignment horizontal="center"/>
    </xf>
    <xf numFmtId="0" fontId="1" fillId="4" borderId="16" xfId="0" applyFont="1" applyFill="1" applyBorder="1" applyAlignment="1">
      <alignment horizontal="center"/>
    </xf>
    <xf numFmtId="0" fontId="0" fillId="0" borderId="18" xfId="0" applyBorder="1" applyAlignment="1">
      <alignment horizontal="left" wrapText="1"/>
    </xf>
    <xf numFmtId="0" fontId="11" fillId="11" borderId="22" xfId="0" applyFont="1" applyFill="1" applyBorder="1" applyAlignment="1">
      <alignment horizontal="left"/>
    </xf>
    <xf numFmtId="0" fontId="11" fillId="11" borderId="13" xfId="0" applyFont="1" applyFill="1" applyBorder="1" applyAlignment="1">
      <alignment horizontal="left"/>
    </xf>
    <xf numFmtId="0" fontId="11" fillId="11" borderId="16" xfId="0" applyFont="1" applyFill="1" applyBorder="1" applyAlignment="1">
      <alignment horizontal="left"/>
    </xf>
    <xf numFmtId="0" fontId="11" fillId="11" borderId="10" xfId="0" applyFont="1" applyFill="1" applyBorder="1" applyAlignment="1">
      <alignment horizontal="left"/>
    </xf>
    <xf numFmtId="0" fontId="11" fillId="11" borderId="12" xfId="0" applyFont="1" applyFill="1" applyBorder="1" applyAlignment="1">
      <alignment horizontal="left"/>
    </xf>
    <xf numFmtId="0" fontId="11" fillId="11" borderId="11" xfId="0" applyFont="1" applyFill="1" applyBorder="1" applyAlignment="1">
      <alignment horizontal="left"/>
    </xf>
    <xf numFmtId="0" fontId="1" fillId="4" borderId="9" xfId="0" applyFont="1" applyFill="1" applyBorder="1" applyAlignment="1" applyProtection="1">
      <alignment horizontal="center" vertical="top"/>
    </xf>
    <xf numFmtId="0" fontId="1" fillId="4" borderId="6" xfId="0" applyFont="1" applyFill="1" applyBorder="1" applyAlignment="1" applyProtection="1">
      <alignment horizontal="center" vertical="top"/>
    </xf>
    <xf numFmtId="0" fontId="0" fillId="0" borderId="18" xfId="0" applyBorder="1" applyAlignment="1">
      <alignment horizontal="left" vertical="center"/>
    </xf>
    <xf numFmtId="0" fontId="0" fillId="0" borderId="17" xfId="0" applyBorder="1" applyAlignment="1">
      <alignment horizontal="left" vertical="center" wrapText="1"/>
    </xf>
    <xf numFmtId="0" fontId="1" fillId="3" borderId="22" xfId="0" applyFont="1" applyFill="1" applyBorder="1" applyAlignment="1">
      <alignment horizontal="center"/>
    </xf>
    <xf numFmtId="0" fontId="1" fillId="3" borderId="13" xfId="0" applyFont="1" applyFill="1" applyBorder="1" applyAlignment="1">
      <alignment horizontal="center"/>
    </xf>
    <xf numFmtId="0" fontId="1" fillId="3" borderId="16" xfId="0" applyFont="1" applyFill="1" applyBorder="1" applyAlignment="1">
      <alignment horizontal="center"/>
    </xf>
    <xf numFmtId="0" fontId="0" fillId="0" borderId="19" xfId="0" applyBorder="1" applyAlignment="1">
      <alignment horizontal="left" vertical="center"/>
    </xf>
    <xf numFmtId="0" fontId="0" fillId="0" borderId="20" xfId="0" applyBorder="1" applyAlignment="1">
      <alignment horizontal="left" vertical="center"/>
    </xf>
    <xf numFmtId="0" fontId="0" fillId="22" borderId="39" xfId="0" applyFill="1" applyBorder="1" applyAlignment="1">
      <alignment horizontal="left" vertical="center" indent="1"/>
    </xf>
    <xf numFmtId="0" fontId="0" fillId="22" borderId="5" xfId="0" applyFill="1" applyBorder="1" applyAlignment="1">
      <alignment horizontal="left" vertical="center" indent="1"/>
    </xf>
    <xf numFmtId="0" fontId="0" fillId="22" borderId="3" xfId="0" applyFill="1" applyBorder="1" applyAlignment="1">
      <alignment horizontal="left"/>
    </xf>
    <xf numFmtId="0" fontId="0" fillId="22" borderId="4" xfId="0" applyFill="1" applyBorder="1" applyAlignment="1">
      <alignment horizontal="left"/>
    </xf>
    <xf numFmtId="0" fontId="0" fillId="22" borderId="35" xfId="0" applyFill="1" applyBorder="1" applyAlignment="1">
      <alignment horizontal="left"/>
    </xf>
    <xf numFmtId="0" fontId="1" fillId="16" borderId="22" xfId="0" applyFont="1" applyFill="1" applyBorder="1" applyAlignment="1">
      <alignment horizontal="center"/>
    </xf>
    <xf numFmtId="0" fontId="1" fillId="16" borderId="13" xfId="0" applyFont="1" applyFill="1" applyBorder="1" applyAlignment="1">
      <alignment horizontal="center"/>
    </xf>
    <xf numFmtId="0" fontId="1" fillId="16" borderId="16" xfId="0" applyFont="1" applyFill="1" applyBorder="1" applyAlignment="1">
      <alignment horizontal="center"/>
    </xf>
    <xf numFmtId="0" fontId="0" fillId="22" borderId="39" xfId="0" applyFill="1" applyBorder="1" applyAlignment="1">
      <alignment horizontal="left" vertical="center" wrapText="1" indent="1"/>
    </xf>
    <xf numFmtId="0" fontId="0" fillId="22" borderId="5" xfId="0" applyFill="1" applyBorder="1" applyAlignment="1">
      <alignment horizontal="left" vertical="center" wrapText="1" indent="1"/>
    </xf>
    <xf numFmtId="0" fontId="0" fillId="22" borderId="3" xfId="0" applyFill="1" applyBorder="1" applyAlignment="1">
      <alignment horizontal="left" vertical="center"/>
    </xf>
    <xf numFmtId="0" fontId="0" fillId="22" borderId="4" xfId="0" applyFill="1" applyBorder="1" applyAlignment="1">
      <alignment horizontal="left" vertical="center"/>
    </xf>
    <xf numFmtId="0" fontId="0" fillId="22" borderId="35" xfId="0" applyFill="1" applyBorder="1" applyAlignment="1">
      <alignment horizontal="left" vertical="center"/>
    </xf>
    <xf numFmtId="0" fontId="2" fillId="17" borderId="22" xfId="0" applyFont="1" applyFill="1" applyBorder="1" applyAlignment="1">
      <alignment horizontal="center"/>
    </xf>
    <xf numFmtId="0" fontId="2" fillId="17" borderId="13" xfId="0" applyFont="1" applyFill="1" applyBorder="1" applyAlignment="1">
      <alignment horizontal="center"/>
    </xf>
    <xf numFmtId="0" fontId="2" fillId="17" borderId="16" xfId="0" applyFont="1" applyFill="1" applyBorder="1" applyAlignment="1">
      <alignment horizontal="center"/>
    </xf>
    <xf numFmtId="0" fontId="18" fillId="11" borderId="10" xfId="0" applyFont="1" applyFill="1" applyBorder="1" applyAlignment="1">
      <alignment horizontal="center"/>
    </xf>
    <xf numFmtId="0" fontId="18" fillId="11" borderId="12" xfId="0" applyFont="1" applyFill="1" applyBorder="1" applyAlignment="1">
      <alignment horizontal="center"/>
    </xf>
    <xf numFmtId="0" fontId="18" fillId="11" borderId="11" xfId="0" applyFont="1" applyFill="1" applyBorder="1" applyAlignment="1">
      <alignment horizontal="center"/>
    </xf>
    <xf numFmtId="0" fontId="3" fillId="22" borderId="19" xfId="1" applyFont="1" applyFill="1" applyBorder="1" applyAlignment="1">
      <alignment horizontal="left" vertical="top" wrapText="1" indent="1"/>
    </xf>
    <xf numFmtId="0" fontId="3" fillId="22" borderId="20" xfId="1" applyFont="1" applyFill="1" applyBorder="1" applyAlignment="1">
      <alignment horizontal="left" vertical="top" wrapText="1" indent="1"/>
    </xf>
    <xf numFmtId="0" fontId="3" fillId="22" borderId="20" xfId="1" applyFont="1" applyFill="1" applyBorder="1" applyAlignment="1">
      <alignment horizontal="left" vertical="top" wrapText="1"/>
    </xf>
    <xf numFmtId="0" fontId="3" fillId="22" borderId="21" xfId="1" applyFont="1" applyFill="1" applyBorder="1" applyAlignment="1">
      <alignment horizontal="left" vertical="top" wrapText="1"/>
    </xf>
    <xf numFmtId="0" fontId="1" fillId="3" borderId="9" xfId="0" applyFont="1" applyFill="1" applyBorder="1" applyAlignment="1">
      <alignment horizontal="center" wrapText="1"/>
    </xf>
    <xf numFmtId="0" fontId="1" fillId="4" borderId="9" xfId="0" applyFont="1" applyFill="1" applyBorder="1" applyAlignment="1">
      <alignment horizontal="center" wrapText="1"/>
    </xf>
    <xf numFmtId="0" fontId="1" fillId="13" borderId="9" xfId="0" applyFont="1" applyFill="1" applyBorder="1" applyAlignment="1">
      <alignment horizontal="center" wrapText="1"/>
    </xf>
    <xf numFmtId="0" fontId="9" fillId="7" borderId="9" xfId="0" applyFont="1" applyFill="1" applyBorder="1" applyAlignment="1">
      <alignment horizontal="center" wrapText="1"/>
    </xf>
    <xf numFmtId="0" fontId="1" fillId="16" borderId="9" xfId="0" applyFont="1" applyFill="1" applyBorder="1" applyAlignment="1">
      <alignment horizontal="center" wrapText="1"/>
    </xf>
    <xf numFmtId="0" fontId="9" fillId="17" borderId="9" xfId="0" applyFont="1" applyFill="1" applyBorder="1" applyAlignment="1">
      <alignment horizontal="center" wrapText="1"/>
    </xf>
    <xf numFmtId="0" fontId="8" fillId="18" borderId="1" xfId="1" applyFont="1" applyFill="1" applyBorder="1" applyAlignment="1">
      <alignment horizontal="left" vertical="top" wrapText="1"/>
    </xf>
    <xf numFmtId="0" fontId="8" fillId="18" borderId="18" xfId="1" applyFont="1" applyFill="1" applyBorder="1" applyAlignment="1">
      <alignment horizontal="left" vertical="top" wrapText="1"/>
    </xf>
    <xf numFmtId="0" fontId="8" fillId="18" borderId="20" xfId="1" applyFont="1" applyFill="1" applyBorder="1" applyAlignment="1">
      <alignment horizontal="left" vertical="top" wrapText="1"/>
    </xf>
    <xf numFmtId="0" fontId="8" fillId="18" borderId="21" xfId="1" applyFont="1" applyFill="1" applyBorder="1" applyAlignment="1">
      <alignment horizontal="left" vertical="top" wrapText="1"/>
    </xf>
    <xf numFmtId="0" fontId="8" fillId="18" borderId="3" xfId="1" applyFont="1" applyFill="1" applyBorder="1" applyAlignment="1">
      <alignment horizontal="left" vertical="top" wrapText="1"/>
    </xf>
    <xf numFmtId="0" fontId="8" fillId="18" borderId="4" xfId="1" applyFont="1" applyFill="1" applyBorder="1" applyAlignment="1">
      <alignment horizontal="left" vertical="top" wrapText="1"/>
    </xf>
    <xf numFmtId="0" fontId="8" fillId="18" borderId="35" xfId="1" applyFont="1" applyFill="1" applyBorder="1" applyAlignment="1">
      <alignment horizontal="left" vertical="top" wrapText="1"/>
    </xf>
    <xf numFmtId="0" fontId="8" fillId="18" borderId="36" xfId="1" applyFont="1" applyFill="1" applyBorder="1" applyAlignment="1">
      <alignment horizontal="left" vertical="top" wrapText="1"/>
    </xf>
    <xf numFmtId="0" fontId="8" fillId="18" borderId="37" xfId="1" applyFont="1" applyFill="1" applyBorder="1" applyAlignment="1">
      <alignment horizontal="left" vertical="top" wrapText="1"/>
    </xf>
    <xf numFmtId="0" fontId="8" fillId="18" borderId="38" xfId="1" applyFont="1" applyFill="1" applyBorder="1" applyAlignment="1">
      <alignment horizontal="left" vertical="top" wrapText="1"/>
    </xf>
    <xf numFmtId="0" fontId="14" fillId="18" borderId="34" xfId="1" applyFont="1" applyFill="1" applyBorder="1" applyAlignment="1">
      <alignment horizontal="left" vertical="top" wrapText="1"/>
    </xf>
    <xf numFmtId="0" fontId="14" fillId="18" borderId="31" xfId="1" applyFont="1" applyFill="1" applyBorder="1" applyAlignment="1">
      <alignment horizontal="left" vertical="top" wrapText="1"/>
    </xf>
    <xf numFmtId="0" fontId="8" fillId="13" borderId="0" xfId="1" applyFont="1" applyFill="1" applyBorder="1" applyAlignment="1">
      <alignment horizontal="center" vertical="top" wrapText="1"/>
    </xf>
    <xf numFmtId="0" fontId="8" fillId="13" borderId="32" xfId="1" applyFont="1" applyFill="1" applyBorder="1" applyAlignment="1">
      <alignment horizontal="center" vertical="top" wrapText="1"/>
    </xf>
    <xf numFmtId="0" fontId="14" fillId="18" borderId="1" xfId="1" applyFont="1" applyFill="1" applyBorder="1" applyAlignment="1">
      <alignment horizontal="left" vertical="top" wrapText="1"/>
    </xf>
    <xf numFmtId="0" fontId="14" fillId="18" borderId="18" xfId="1" applyFont="1" applyFill="1" applyBorder="1" applyAlignment="1">
      <alignment horizontal="left" vertical="top" wrapText="1"/>
    </xf>
    <xf numFmtId="0" fontId="8" fillId="15" borderId="36" xfId="1" applyFont="1" applyFill="1" applyBorder="1" applyAlignment="1">
      <alignment horizontal="left" vertical="top" wrapText="1"/>
    </xf>
    <xf numFmtId="0" fontId="8" fillId="15" borderId="37" xfId="1" applyFont="1" applyFill="1" applyBorder="1" applyAlignment="1">
      <alignment horizontal="left" vertical="top" wrapText="1"/>
    </xf>
    <xf numFmtId="0" fontId="8" fillId="15" borderId="38" xfId="1" applyFont="1" applyFill="1" applyBorder="1" applyAlignment="1">
      <alignment horizontal="left" vertical="top" wrapText="1"/>
    </xf>
    <xf numFmtId="0" fontId="14" fillId="15" borderId="34" xfId="1" applyFont="1" applyFill="1" applyBorder="1" applyAlignment="1">
      <alignment horizontal="left" vertical="top" wrapText="1"/>
    </xf>
    <xf numFmtId="0" fontId="14" fillId="15" borderId="31" xfId="1" applyFont="1" applyFill="1" applyBorder="1" applyAlignment="1">
      <alignment horizontal="left" vertical="top" wrapText="1"/>
    </xf>
    <xf numFmtId="0" fontId="8" fillId="15" borderId="1" xfId="1" applyFont="1" applyFill="1" applyBorder="1" applyAlignment="1">
      <alignment horizontal="left" vertical="top" wrapText="1"/>
    </xf>
    <xf numFmtId="0" fontId="8" fillId="15" borderId="18" xfId="1" applyFont="1" applyFill="1" applyBorder="1" applyAlignment="1">
      <alignment horizontal="left" vertical="top" wrapText="1"/>
    </xf>
    <xf numFmtId="0" fontId="8" fillId="15" borderId="20" xfId="1" applyFont="1" applyFill="1" applyBorder="1" applyAlignment="1">
      <alignment horizontal="left" vertical="top" wrapText="1"/>
    </xf>
    <xf numFmtId="0" fontId="8" fillId="15" borderId="21" xfId="1" applyFont="1" applyFill="1" applyBorder="1" applyAlignment="1">
      <alignment horizontal="left" vertical="top" wrapText="1"/>
    </xf>
    <xf numFmtId="0" fontId="8" fillId="15" borderId="3" xfId="1" applyFont="1" applyFill="1" applyBorder="1" applyAlignment="1">
      <alignment horizontal="left" vertical="top" wrapText="1"/>
    </xf>
    <xf numFmtId="0" fontId="8" fillId="15" borderId="4" xfId="1" applyFont="1" applyFill="1" applyBorder="1" applyAlignment="1">
      <alignment horizontal="left" vertical="top" wrapText="1"/>
    </xf>
    <xf numFmtId="0" fontId="8" fillId="15" borderId="35" xfId="1" applyFont="1" applyFill="1" applyBorder="1" applyAlignment="1">
      <alignment horizontal="left" vertical="top" wrapText="1"/>
    </xf>
    <xf numFmtId="0" fontId="8" fillId="12" borderId="1" xfId="1" applyFont="1" applyFill="1" applyBorder="1" applyAlignment="1">
      <alignment horizontal="left" vertical="top" wrapText="1"/>
    </xf>
    <xf numFmtId="0" fontId="8" fillId="12" borderId="18" xfId="1" applyFont="1" applyFill="1" applyBorder="1" applyAlignment="1">
      <alignment horizontal="left" vertical="top" wrapText="1"/>
    </xf>
    <xf numFmtId="0" fontId="8" fillId="12" borderId="20" xfId="1" applyFont="1" applyFill="1" applyBorder="1" applyAlignment="1">
      <alignment horizontal="left" vertical="top" wrapText="1"/>
    </xf>
    <xf numFmtId="0" fontId="8" fillId="12" borderId="21" xfId="1" applyFont="1" applyFill="1" applyBorder="1" applyAlignment="1">
      <alignment horizontal="left" vertical="top" wrapText="1"/>
    </xf>
    <xf numFmtId="0" fontId="14" fillId="15" borderId="1" xfId="1" applyFont="1" applyFill="1" applyBorder="1" applyAlignment="1">
      <alignment horizontal="left" vertical="top" wrapText="1"/>
    </xf>
    <xf numFmtId="0" fontId="14" fillId="15" borderId="18" xfId="1" applyFont="1" applyFill="1" applyBorder="1" applyAlignment="1">
      <alignment horizontal="left" vertical="top" wrapText="1"/>
    </xf>
    <xf numFmtId="0" fontId="8" fillId="21" borderId="1" xfId="1" applyFont="1" applyFill="1" applyBorder="1" applyAlignment="1">
      <alignment horizontal="left" vertical="top" wrapText="1"/>
    </xf>
    <xf numFmtId="0" fontId="8" fillId="21" borderId="18" xfId="1" applyFont="1" applyFill="1" applyBorder="1" applyAlignment="1">
      <alignment horizontal="left" vertical="top" wrapText="1"/>
    </xf>
    <xf numFmtId="0" fontId="8" fillId="21" borderId="20" xfId="1" applyFont="1" applyFill="1" applyBorder="1" applyAlignment="1">
      <alignment horizontal="left" vertical="top" wrapText="1"/>
    </xf>
    <xf numFmtId="0" fontId="8" fillId="21" borderId="21" xfId="1" applyFont="1" applyFill="1" applyBorder="1" applyAlignment="1">
      <alignment horizontal="left" vertical="top" wrapText="1"/>
    </xf>
    <xf numFmtId="0" fontId="14" fillId="21" borderId="1" xfId="1" applyFont="1" applyFill="1" applyBorder="1" applyAlignment="1">
      <alignment horizontal="left" vertical="top" wrapText="1"/>
    </xf>
    <xf numFmtId="0" fontId="14" fillId="21" borderId="18" xfId="1" applyFont="1" applyFill="1" applyBorder="1" applyAlignment="1">
      <alignment horizontal="left" vertical="top" wrapText="1"/>
    </xf>
    <xf numFmtId="0" fontId="14" fillId="3" borderId="1" xfId="1" applyFont="1" applyFill="1" applyBorder="1" applyAlignment="1">
      <alignment horizontal="left" vertical="top" wrapText="1"/>
    </xf>
    <xf numFmtId="0" fontId="14" fillId="3" borderId="18" xfId="1" applyFont="1" applyFill="1" applyBorder="1" applyAlignment="1">
      <alignment horizontal="left" vertical="top" wrapText="1"/>
    </xf>
    <xf numFmtId="0" fontId="5" fillId="2" borderId="22" xfId="0" quotePrefix="1" applyFont="1" applyFill="1" applyBorder="1" applyAlignment="1">
      <alignment horizontal="center" vertical="center"/>
    </xf>
    <xf numFmtId="0" fontId="5" fillId="2" borderId="23" xfId="0" quotePrefix="1" applyFont="1" applyFill="1" applyBorder="1" applyAlignment="1">
      <alignment horizontal="center" vertical="center"/>
    </xf>
    <xf numFmtId="0" fontId="5" fillId="2" borderId="27"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24" xfId="0" quotePrefix="1" applyFont="1" applyFill="1" applyBorder="1" applyAlignment="1">
      <alignment horizontal="center" vertical="center"/>
    </xf>
    <xf numFmtId="0" fontId="5" fillId="2" borderId="25" xfId="0" quotePrefix="1" applyFont="1" applyFill="1" applyBorder="1" applyAlignment="1">
      <alignment horizontal="center" vertical="center"/>
    </xf>
    <xf numFmtId="0" fontId="5" fillId="2" borderId="26" xfId="0" quotePrefix="1" applyFont="1" applyFill="1" applyBorder="1" applyAlignment="1">
      <alignment horizontal="center" vertical="center"/>
    </xf>
    <xf numFmtId="0" fontId="5" fillId="2" borderId="28" xfId="0" quotePrefix="1" applyFont="1" applyFill="1" applyBorder="1" applyAlignment="1">
      <alignment horizontal="center" vertical="center" textRotation="90"/>
    </xf>
    <xf numFmtId="0" fontId="5" fillId="2" borderId="29" xfId="0" quotePrefix="1" applyFont="1" applyFill="1" applyBorder="1" applyAlignment="1">
      <alignment horizontal="center" vertical="center" textRotation="90"/>
    </xf>
    <xf numFmtId="0" fontId="5" fillId="2" borderId="30" xfId="0" quotePrefix="1" applyFont="1" applyFill="1" applyBorder="1" applyAlignment="1">
      <alignment horizontal="center" vertical="center" textRotation="90"/>
    </xf>
    <xf numFmtId="0" fontId="1" fillId="16" borderId="33" xfId="0" applyFont="1" applyFill="1" applyBorder="1" applyAlignment="1">
      <alignment horizontal="left"/>
    </xf>
    <xf numFmtId="0" fontId="1" fillId="16" borderId="0" xfId="0" applyFont="1" applyFill="1" applyBorder="1" applyAlignment="1">
      <alignment horizontal="left"/>
    </xf>
    <xf numFmtId="0" fontId="1" fillId="16" borderId="32" xfId="0" applyFont="1" applyFill="1" applyBorder="1" applyAlignment="1">
      <alignment horizontal="left"/>
    </xf>
    <xf numFmtId="0" fontId="2" fillId="19" borderId="1" xfId="0" applyFont="1" applyFill="1" applyBorder="1" applyAlignment="1">
      <alignment horizontal="left"/>
    </xf>
    <xf numFmtId="0" fontId="2" fillId="19" borderId="18" xfId="0" applyFont="1" applyFill="1" applyBorder="1" applyAlignment="1">
      <alignment horizontal="left"/>
    </xf>
    <xf numFmtId="0" fontId="0" fillId="19" borderId="1" xfId="0" applyFill="1" applyBorder="1" applyAlignment="1">
      <alignment horizontal="left" wrapText="1"/>
    </xf>
    <xf numFmtId="0" fontId="0" fillId="19" borderId="18" xfId="0" applyFill="1" applyBorder="1" applyAlignment="1">
      <alignment horizontal="left" wrapText="1"/>
    </xf>
    <xf numFmtId="0" fontId="0" fillId="19" borderId="1" xfId="0" applyFill="1" applyBorder="1" applyAlignment="1">
      <alignment horizontal="left"/>
    </xf>
    <xf numFmtId="0" fontId="0" fillId="19" borderId="18" xfId="0" applyFill="1" applyBorder="1" applyAlignment="1">
      <alignment horizontal="left"/>
    </xf>
    <xf numFmtId="0" fontId="14" fillId="21" borderId="14" xfId="0" applyFont="1" applyFill="1" applyBorder="1" applyAlignment="1">
      <alignment horizontal="center" vertical="center" wrapText="1"/>
    </xf>
    <xf numFmtId="0" fontId="14" fillId="21" borderId="17" xfId="0" applyFont="1" applyFill="1" applyBorder="1" applyAlignment="1">
      <alignment horizontal="center" vertical="center" wrapText="1"/>
    </xf>
    <xf numFmtId="0" fontId="14" fillId="21" borderId="15" xfId="0" applyFont="1" applyFill="1" applyBorder="1" applyAlignment="1">
      <alignment horizontal="center" vertical="center" wrapText="1"/>
    </xf>
    <xf numFmtId="0" fontId="14" fillId="21" borderId="13" xfId="0" applyFont="1" applyFill="1" applyBorder="1" applyAlignment="1">
      <alignment horizontal="center" vertical="center" wrapText="1"/>
    </xf>
    <xf numFmtId="0" fontId="14" fillId="21" borderId="16" xfId="0" applyFont="1" applyFill="1" applyBorder="1" applyAlignment="1">
      <alignment horizontal="center" vertical="center" wrapText="1"/>
    </xf>
    <xf numFmtId="0" fontId="16" fillId="14" borderId="2" xfId="1" applyFont="1" applyFill="1" applyBorder="1" applyAlignment="1">
      <alignment horizontal="center" vertical="top" wrapText="1"/>
    </xf>
    <xf numFmtId="0" fontId="16" fillId="14" borderId="0" xfId="1" applyFont="1" applyFill="1" applyBorder="1" applyAlignment="1">
      <alignment horizontal="center" vertical="top" wrapText="1"/>
    </xf>
    <xf numFmtId="0" fontId="16" fillId="14" borderId="32" xfId="1" applyFont="1" applyFill="1" applyBorder="1" applyAlignment="1">
      <alignment horizontal="center" vertical="top" wrapText="1"/>
    </xf>
    <xf numFmtId="0" fontId="14" fillId="12" borderId="1" xfId="1" applyFont="1" applyFill="1" applyBorder="1" applyAlignment="1">
      <alignment horizontal="left" vertical="top" wrapText="1"/>
    </xf>
    <xf numFmtId="0" fontId="14" fillId="12" borderId="18" xfId="1" applyFont="1" applyFill="1" applyBorder="1" applyAlignment="1">
      <alignment horizontal="left" vertical="top" wrapText="1"/>
    </xf>
    <xf numFmtId="0" fontId="16" fillId="14" borderId="2" xfId="1" applyFont="1" applyFill="1" applyBorder="1" applyAlignment="1">
      <alignment horizontal="left" vertical="top" wrapText="1"/>
    </xf>
    <xf numFmtId="0" fontId="16" fillId="14" borderId="0" xfId="1" applyFont="1" applyFill="1" applyBorder="1" applyAlignment="1">
      <alignment horizontal="left" vertical="top" wrapText="1"/>
    </xf>
    <xf numFmtId="0" fontId="16" fillId="14" borderId="32" xfId="1" applyFont="1" applyFill="1" applyBorder="1" applyAlignment="1">
      <alignment horizontal="left" vertical="top" wrapText="1"/>
    </xf>
    <xf numFmtId="0" fontId="9" fillId="17" borderId="33" xfId="0" applyFont="1" applyFill="1" applyBorder="1" applyAlignment="1">
      <alignment horizontal="left"/>
    </xf>
    <xf numFmtId="0" fontId="9" fillId="17" borderId="0" xfId="0" applyFont="1" applyFill="1" applyBorder="1" applyAlignment="1">
      <alignment horizontal="left"/>
    </xf>
    <xf numFmtId="0" fontId="9" fillId="17" borderId="32" xfId="0" applyFont="1" applyFill="1" applyBorder="1" applyAlignment="1">
      <alignment horizontal="left"/>
    </xf>
    <xf numFmtId="0" fontId="0" fillId="20" borderId="1" xfId="0" applyFont="1" applyFill="1" applyBorder="1" applyAlignment="1">
      <alignment horizontal="left"/>
    </xf>
    <xf numFmtId="0" fontId="0" fillId="20" borderId="18" xfId="0" applyFont="1" applyFill="1" applyBorder="1" applyAlignment="1">
      <alignment horizontal="left"/>
    </xf>
    <xf numFmtId="0" fontId="0" fillId="20" borderId="20" xfId="0" applyFont="1" applyFill="1" applyBorder="1" applyAlignment="1">
      <alignment horizontal="left"/>
    </xf>
    <xf numFmtId="0" fontId="0" fillId="20" borderId="21" xfId="0" applyFont="1" applyFill="1" applyBorder="1" applyAlignment="1">
      <alignment horizontal="left"/>
    </xf>
    <xf numFmtId="0" fontId="14" fillId="21" borderId="31" xfId="0" applyFont="1" applyFill="1" applyBorder="1" applyAlignment="1">
      <alignment horizontal="center" vertical="center" wrapText="1"/>
    </xf>
    <xf numFmtId="0" fontId="14" fillId="21" borderId="18" xfId="0" applyFont="1" applyFill="1" applyBorder="1" applyAlignment="1">
      <alignment horizontal="center" vertical="center" wrapText="1"/>
    </xf>
    <xf numFmtId="0" fontId="0" fillId="19" borderId="20" xfId="0" applyFill="1" applyBorder="1" applyAlignment="1">
      <alignment horizontal="left"/>
    </xf>
    <xf numFmtId="0" fontId="0" fillId="19" borderId="21" xfId="0" applyFill="1" applyBorder="1" applyAlignment="1">
      <alignment horizontal="left"/>
    </xf>
    <xf numFmtId="0" fontId="2" fillId="19" borderId="34" xfId="0" applyFont="1" applyFill="1" applyBorder="1" applyAlignment="1">
      <alignment horizontal="left"/>
    </xf>
    <xf numFmtId="0" fontId="2" fillId="19" borderId="31" xfId="0" applyFont="1" applyFill="1" applyBorder="1" applyAlignment="1">
      <alignment horizontal="left"/>
    </xf>
    <xf numFmtId="0" fontId="0" fillId="19" borderId="20" xfId="0" applyFill="1" applyBorder="1" applyAlignment="1">
      <alignment horizontal="left" wrapText="1"/>
    </xf>
    <xf numFmtId="0" fontId="0" fillId="19" borderId="21" xfId="0" applyFill="1" applyBorder="1" applyAlignment="1">
      <alignment horizontal="left" wrapText="1"/>
    </xf>
  </cellXfs>
  <cellStyles count="2">
    <cellStyle name="Normal" xfId="0" builtinId="0"/>
    <cellStyle name="Normal 2" xfId="1" xr:uid="{00000000-0005-0000-0000-000001000000}"/>
  </cellStyles>
  <dxfs count="93">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s>
  <tableStyles count="0" defaultTableStyle="TableStyleMedium2" defaultPivotStyle="PivotStyleLight16"/>
  <colors>
    <mruColors>
      <color rgb="FF00CCFF"/>
      <color rgb="FFFFA7A7"/>
      <color rgb="FFFFDDDD"/>
      <color rgb="FFF6F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973MF\AppData\Roaming\Microsoft\Excel\FDOT-Compliance%20Assessment-PMO%20Maturity%20Project%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port"/>
      <sheetName val="Summary"/>
      <sheetName val="Initiation"/>
      <sheetName val="Planning"/>
      <sheetName val="Execution"/>
      <sheetName val="Monitor &amp; Control"/>
      <sheetName val="Closeout"/>
      <sheetName val="Oversight"/>
      <sheetName val="Definitions"/>
      <sheetName val="L_Y-N"/>
      <sheetName val="L_Y-N_2"/>
      <sheetName val="L_RC CATEGORY"/>
      <sheetName val="L_PM RULE SECTION"/>
      <sheetName val="L_DE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8"/>
  <sheetViews>
    <sheetView tabSelected="1" topLeftCell="A50" zoomScaleNormal="100" workbookViewId="0">
      <selection activeCell="C52" sqref="C52"/>
    </sheetView>
  </sheetViews>
  <sheetFormatPr defaultRowHeight="15"/>
  <cols>
    <col min="2" max="2" width="13.28515625" customWidth="1"/>
    <col min="3" max="3" width="73.28515625" customWidth="1"/>
    <col min="4" max="7" width="12.5703125" customWidth="1"/>
    <col min="9" max="9" width="25.85546875" customWidth="1"/>
    <col min="10" max="10" width="41" customWidth="1"/>
  </cols>
  <sheetData>
    <row r="1" spans="1:10" ht="19.5" thickBot="1">
      <c r="A1" s="157" t="s">
        <v>0</v>
      </c>
      <c r="B1" s="158"/>
      <c r="C1" s="158"/>
      <c r="D1" s="158"/>
      <c r="E1" s="158"/>
      <c r="F1" s="158"/>
      <c r="G1" s="158"/>
      <c r="H1" s="158"/>
      <c r="I1" s="158"/>
      <c r="J1" s="159"/>
    </row>
    <row r="2" spans="1:10" ht="15.75" thickBot="1"/>
    <row r="3" spans="1:10" ht="15.75" thickBot="1">
      <c r="B3" s="11" t="s">
        <v>1</v>
      </c>
      <c r="C3" s="12" t="s">
        <v>2</v>
      </c>
      <c r="D3" s="132" t="s">
        <v>3</v>
      </c>
      <c r="E3" s="132"/>
      <c r="F3" s="132"/>
      <c r="G3" s="133"/>
      <c r="I3" s="29" t="s">
        <v>4</v>
      </c>
      <c r="J3" s="30"/>
    </row>
    <row r="4" spans="1:10">
      <c r="B4" s="13" t="s">
        <v>5</v>
      </c>
      <c r="C4" s="14"/>
      <c r="D4" s="15"/>
      <c r="E4" s="15"/>
      <c r="F4" s="15"/>
      <c r="G4" s="16"/>
      <c r="I4" s="31" t="s">
        <v>6</v>
      </c>
      <c r="J4" s="32"/>
    </row>
    <row r="5" spans="1:10">
      <c r="B5" s="17" t="s">
        <v>7</v>
      </c>
      <c r="C5" s="18"/>
      <c r="D5" s="19">
        <v>4</v>
      </c>
      <c r="E5" s="19">
        <v>3</v>
      </c>
      <c r="F5" s="19">
        <v>2</v>
      </c>
      <c r="G5" s="19">
        <v>1</v>
      </c>
      <c r="I5" s="33" t="s">
        <v>8</v>
      </c>
      <c r="J5" s="34"/>
    </row>
    <row r="6" spans="1:10">
      <c r="B6" s="20" t="s">
        <v>9</v>
      </c>
      <c r="C6" s="21" t="s">
        <v>10</v>
      </c>
      <c r="D6" s="22" t="str">
        <f>IF($J$3=4,"REQs","")</f>
        <v/>
      </c>
      <c r="E6" s="22" t="str">
        <f>IF($J$3=3,"REQs","")</f>
        <v/>
      </c>
      <c r="F6" s="22" t="str">
        <f>IF($J$3=2,"REQs","")</f>
        <v/>
      </c>
      <c r="G6" s="22" t="str">
        <f>IF($J$3=1,"REQs","")</f>
        <v/>
      </c>
      <c r="I6" s="33" t="s">
        <v>3</v>
      </c>
      <c r="J6" s="34"/>
    </row>
    <row r="7" spans="1:10" ht="30">
      <c r="B7" s="23" t="s">
        <v>11</v>
      </c>
      <c r="C7" s="24" t="s">
        <v>12</v>
      </c>
      <c r="D7" s="86" t="s">
        <v>13</v>
      </c>
      <c r="E7" s="86" t="s">
        <v>13</v>
      </c>
      <c r="F7" s="86" t="s">
        <v>13</v>
      </c>
      <c r="G7" s="87"/>
      <c r="I7" s="33" t="s">
        <v>14</v>
      </c>
      <c r="J7" s="34"/>
    </row>
    <row r="8" spans="1:10" ht="30">
      <c r="B8" s="23" t="s">
        <v>15</v>
      </c>
      <c r="C8" s="24" t="s">
        <v>16</v>
      </c>
      <c r="D8" s="86" t="s">
        <v>13</v>
      </c>
      <c r="E8" s="86" t="s">
        <v>13</v>
      </c>
      <c r="F8" s="86" t="s">
        <v>13</v>
      </c>
      <c r="G8" s="87"/>
      <c r="I8" s="33" t="s">
        <v>17</v>
      </c>
      <c r="J8" s="35"/>
    </row>
    <row r="9" spans="1:10" ht="30">
      <c r="B9" s="23" t="s">
        <v>18</v>
      </c>
      <c r="C9" s="25" t="s">
        <v>19</v>
      </c>
      <c r="D9" s="86" t="s">
        <v>13</v>
      </c>
      <c r="E9" s="86" t="s">
        <v>13</v>
      </c>
      <c r="F9" s="86" t="s">
        <v>13</v>
      </c>
      <c r="G9" s="87"/>
      <c r="I9" s="36" t="s">
        <v>20</v>
      </c>
      <c r="J9" s="36" t="s">
        <v>21</v>
      </c>
    </row>
    <row r="10" spans="1:10" ht="30">
      <c r="B10" s="23" t="s">
        <v>22</v>
      </c>
      <c r="C10" s="25" t="s">
        <v>23</v>
      </c>
      <c r="D10" s="86" t="s">
        <v>13</v>
      </c>
      <c r="E10" s="86" t="s">
        <v>13</v>
      </c>
      <c r="F10" s="86" t="s">
        <v>13</v>
      </c>
      <c r="G10" s="87"/>
      <c r="I10" s="35"/>
      <c r="J10" s="33"/>
    </row>
    <row r="11" spans="1:10" ht="30">
      <c r="B11" s="23" t="s">
        <v>24</v>
      </c>
      <c r="C11" s="25" t="s">
        <v>25</v>
      </c>
      <c r="D11" s="86" t="s">
        <v>13</v>
      </c>
      <c r="E11" s="86" t="s">
        <v>13</v>
      </c>
      <c r="F11" s="86" t="s">
        <v>13</v>
      </c>
      <c r="G11" s="87"/>
      <c r="I11" s="35"/>
      <c r="J11" s="33"/>
    </row>
    <row r="12" spans="1:10">
      <c r="B12" s="23" t="s">
        <v>26</v>
      </c>
      <c r="C12" s="25" t="s">
        <v>27</v>
      </c>
      <c r="D12" s="86" t="s">
        <v>13</v>
      </c>
      <c r="E12" s="86" t="s">
        <v>13</v>
      </c>
      <c r="F12" s="86" t="s">
        <v>13</v>
      </c>
      <c r="G12" s="87"/>
      <c r="I12" s="35"/>
      <c r="J12" s="33"/>
    </row>
    <row r="13" spans="1:10">
      <c r="B13" s="23" t="s">
        <v>28</v>
      </c>
      <c r="C13" s="25" t="s">
        <v>29</v>
      </c>
      <c r="D13" s="86" t="s">
        <v>13</v>
      </c>
      <c r="E13" s="86" t="s">
        <v>13</v>
      </c>
      <c r="F13" s="86" t="s">
        <v>13</v>
      </c>
      <c r="G13" s="87"/>
      <c r="I13" s="35"/>
      <c r="J13" s="33"/>
    </row>
    <row r="14" spans="1:10">
      <c r="B14" s="23" t="s">
        <v>30</v>
      </c>
      <c r="C14" s="25" t="s">
        <v>31</v>
      </c>
      <c r="D14" s="86" t="s">
        <v>13</v>
      </c>
      <c r="E14" s="86" t="s">
        <v>13</v>
      </c>
      <c r="F14" s="86" t="s">
        <v>13</v>
      </c>
      <c r="G14" s="87"/>
      <c r="I14" s="35"/>
      <c r="J14" s="33"/>
    </row>
    <row r="15" spans="1:10">
      <c r="B15" s="23" t="s">
        <v>32</v>
      </c>
      <c r="C15" s="25" t="s">
        <v>33</v>
      </c>
      <c r="D15" s="86" t="s">
        <v>13</v>
      </c>
      <c r="E15" s="86" t="s">
        <v>13</v>
      </c>
      <c r="F15" s="86" t="s">
        <v>13</v>
      </c>
      <c r="G15" s="87"/>
    </row>
    <row r="16" spans="1:10">
      <c r="B16" s="23" t="s">
        <v>34</v>
      </c>
      <c r="C16" s="25" t="s">
        <v>35</v>
      </c>
      <c r="D16" s="86" t="s">
        <v>13</v>
      </c>
      <c r="E16" s="86" t="s">
        <v>13</v>
      </c>
      <c r="F16" s="86" t="s">
        <v>13</v>
      </c>
      <c r="G16" s="87"/>
    </row>
    <row r="17" spans="2:7">
      <c r="B17" s="23" t="s">
        <v>36</v>
      </c>
      <c r="C17" s="25" t="s">
        <v>37</v>
      </c>
      <c r="D17" s="86" t="s">
        <v>13</v>
      </c>
      <c r="E17" s="86" t="s">
        <v>13</v>
      </c>
      <c r="F17" s="86" t="s">
        <v>13</v>
      </c>
      <c r="G17" s="87"/>
    </row>
    <row r="18" spans="2:7">
      <c r="B18" s="23" t="s">
        <v>38</v>
      </c>
      <c r="C18" s="25" t="s">
        <v>39</v>
      </c>
      <c r="D18" s="87"/>
      <c r="E18" s="87"/>
      <c r="F18" s="87"/>
      <c r="G18" s="86" t="s">
        <v>13</v>
      </c>
    </row>
    <row r="20" spans="2:7">
      <c r="B20" s="11" t="s">
        <v>1</v>
      </c>
      <c r="C20" s="12" t="s">
        <v>2</v>
      </c>
      <c r="D20" s="132" t="s">
        <v>3</v>
      </c>
      <c r="E20" s="132"/>
      <c r="F20" s="132"/>
      <c r="G20" s="133"/>
    </row>
    <row r="21" spans="2:7">
      <c r="B21" s="13" t="s">
        <v>5</v>
      </c>
      <c r="C21" s="14"/>
      <c r="D21" s="15"/>
      <c r="E21" s="15"/>
      <c r="F21" s="15"/>
      <c r="G21" s="16"/>
    </row>
    <row r="22" spans="2:7">
      <c r="B22" s="17" t="s">
        <v>40</v>
      </c>
      <c r="C22" s="18"/>
      <c r="D22" s="19">
        <v>4</v>
      </c>
      <c r="E22" s="19">
        <v>3</v>
      </c>
      <c r="F22" s="19">
        <v>2</v>
      </c>
      <c r="G22" s="19">
        <v>1</v>
      </c>
    </row>
    <row r="23" spans="2:7">
      <c r="B23" s="20" t="s">
        <v>9</v>
      </c>
      <c r="C23" s="21" t="s">
        <v>10</v>
      </c>
      <c r="D23" s="22" t="str">
        <f>IF($J$3=4,"REQs","")</f>
        <v/>
      </c>
      <c r="E23" s="22" t="str">
        <f>IF($J$3=3,"REQs","")</f>
        <v/>
      </c>
      <c r="F23" s="22" t="str">
        <f>IF($J$3=2,"REQs","")</f>
        <v/>
      </c>
      <c r="G23" s="22" t="str">
        <f>IF($J$3=1,"REQs","")</f>
        <v/>
      </c>
    </row>
    <row r="24" spans="2:7" ht="30">
      <c r="B24" s="23" t="s">
        <v>41</v>
      </c>
      <c r="C24" s="24" t="s">
        <v>42</v>
      </c>
      <c r="D24" s="86" t="s">
        <v>13</v>
      </c>
      <c r="E24" s="86" t="s">
        <v>13</v>
      </c>
      <c r="F24" s="86" t="s">
        <v>13</v>
      </c>
      <c r="G24" s="87"/>
    </row>
    <row r="25" spans="2:7" ht="30">
      <c r="B25" s="23" t="s">
        <v>43</v>
      </c>
      <c r="C25" s="24" t="s">
        <v>44</v>
      </c>
      <c r="D25" s="86" t="s">
        <v>13</v>
      </c>
      <c r="E25" s="86" t="s">
        <v>13</v>
      </c>
      <c r="F25" s="86" t="s">
        <v>13</v>
      </c>
      <c r="G25" s="87"/>
    </row>
    <row r="26" spans="2:7" ht="30">
      <c r="B26" s="23" t="s">
        <v>45</v>
      </c>
      <c r="C26" s="26" t="s">
        <v>46</v>
      </c>
      <c r="D26" s="86" t="s">
        <v>13</v>
      </c>
      <c r="E26" s="86" t="s">
        <v>13</v>
      </c>
      <c r="F26" s="86" t="s">
        <v>13</v>
      </c>
      <c r="G26" s="87"/>
    </row>
    <row r="27" spans="2:7">
      <c r="B27" s="23" t="s">
        <v>47</v>
      </c>
      <c r="C27" s="26" t="s">
        <v>48</v>
      </c>
      <c r="D27" s="86" t="s">
        <v>13</v>
      </c>
      <c r="E27" s="86" t="s">
        <v>13</v>
      </c>
      <c r="F27" s="86" t="s">
        <v>13</v>
      </c>
      <c r="G27" s="87"/>
    </row>
    <row r="28" spans="2:7">
      <c r="B28" s="23" t="s">
        <v>49</v>
      </c>
      <c r="C28" s="26" t="s">
        <v>50</v>
      </c>
      <c r="D28" s="86" t="s">
        <v>13</v>
      </c>
      <c r="E28" s="86" t="s">
        <v>13</v>
      </c>
      <c r="F28" s="86" t="s">
        <v>13</v>
      </c>
      <c r="G28" s="87"/>
    </row>
    <row r="29" spans="2:7" ht="30">
      <c r="B29" s="23" t="s">
        <v>51</v>
      </c>
      <c r="C29" s="26" t="s">
        <v>52</v>
      </c>
      <c r="D29" s="86" t="s">
        <v>13</v>
      </c>
      <c r="E29" s="86" t="s">
        <v>13</v>
      </c>
      <c r="F29" s="86" t="s">
        <v>13</v>
      </c>
      <c r="G29" s="87"/>
    </row>
    <row r="30" spans="2:7" ht="30">
      <c r="B30" s="23" t="s">
        <v>53</v>
      </c>
      <c r="C30" s="26" t="s">
        <v>54</v>
      </c>
      <c r="D30" s="86" t="s">
        <v>13</v>
      </c>
      <c r="E30" s="86" t="s">
        <v>13</v>
      </c>
      <c r="F30" s="86" t="s">
        <v>13</v>
      </c>
      <c r="G30" s="87"/>
    </row>
    <row r="31" spans="2:7" ht="30">
      <c r="B31" s="23" t="s">
        <v>55</v>
      </c>
      <c r="C31" s="26" t="s">
        <v>56</v>
      </c>
      <c r="D31" s="86" t="s">
        <v>13</v>
      </c>
      <c r="E31" s="86" t="s">
        <v>13</v>
      </c>
      <c r="F31" s="86" t="s">
        <v>13</v>
      </c>
      <c r="G31" s="87"/>
    </row>
    <row r="32" spans="2:7">
      <c r="B32" s="23" t="s">
        <v>57</v>
      </c>
      <c r="C32" s="25" t="s">
        <v>58</v>
      </c>
      <c r="D32" s="87"/>
      <c r="E32" s="87"/>
      <c r="F32" s="87"/>
      <c r="G32" s="86" t="s">
        <v>13</v>
      </c>
    </row>
    <row r="34" spans="2:7">
      <c r="B34" s="11" t="s">
        <v>1</v>
      </c>
      <c r="C34" s="12" t="s">
        <v>2</v>
      </c>
      <c r="D34" s="132" t="s">
        <v>3</v>
      </c>
      <c r="E34" s="132"/>
      <c r="F34" s="132"/>
      <c r="G34" s="133"/>
    </row>
    <row r="35" spans="2:7">
      <c r="B35" s="13" t="s">
        <v>5</v>
      </c>
      <c r="C35" s="14"/>
      <c r="D35" s="15"/>
      <c r="E35" s="15"/>
      <c r="F35" s="15"/>
      <c r="G35" s="16"/>
    </row>
    <row r="36" spans="2:7">
      <c r="B36" s="17" t="s">
        <v>59</v>
      </c>
      <c r="C36" s="18"/>
      <c r="D36" s="19">
        <v>4</v>
      </c>
      <c r="E36" s="19">
        <v>3</v>
      </c>
      <c r="F36" s="19">
        <v>2</v>
      </c>
      <c r="G36" s="19">
        <v>1</v>
      </c>
    </row>
    <row r="37" spans="2:7">
      <c r="B37" s="20" t="s">
        <v>9</v>
      </c>
      <c r="C37" s="21" t="s">
        <v>10</v>
      </c>
      <c r="D37" s="22" t="str">
        <f>IF($J$3=4,"REQs","")</f>
        <v/>
      </c>
      <c r="E37" s="22" t="str">
        <f>IF($J$3=3,"REQs","")</f>
        <v/>
      </c>
      <c r="F37" s="22" t="str">
        <f>IF($J$3=2,"REQs","")</f>
        <v/>
      </c>
      <c r="G37" s="22" t="str">
        <f>IF($J$3=1,"REQs","")</f>
        <v/>
      </c>
    </row>
    <row r="38" spans="2:7" ht="30">
      <c r="B38" s="23" t="s">
        <v>60</v>
      </c>
      <c r="C38" s="25" t="s">
        <v>61</v>
      </c>
      <c r="D38" s="86" t="s">
        <v>13</v>
      </c>
      <c r="E38" s="86" t="s">
        <v>13</v>
      </c>
      <c r="F38" s="88" t="s">
        <v>62</v>
      </c>
      <c r="G38" s="88" t="s">
        <v>62</v>
      </c>
    </row>
    <row r="39" spans="2:7">
      <c r="B39" s="23" t="s">
        <v>63</v>
      </c>
      <c r="C39" s="25" t="s">
        <v>64</v>
      </c>
      <c r="D39" s="86" t="s">
        <v>13</v>
      </c>
      <c r="E39" s="86" t="s">
        <v>13</v>
      </c>
      <c r="F39" s="88" t="s">
        <v>62</v>
      </c>
      <c r="G39" s="88" t="s">
        <v>62</v>
      </c>
    </row>
    <row r="40" spans="2:7" ht="30">
      <c r="B40" s="23" t="s">
        <v>65</v>
      </c>
      <c r="C40" s="25" t="s">
        <v>66</v>
      </c>
      <c r="D40" s="86" t="s">
        <v>13</v>
      </c>
      <c r="E40" s="86" t="s">
        <v>13</v>
      </c>
      <c r="F40" s="88" t="s">
        <v>62</v>
      </c>
      <c r="G40" s="88" t="s">
        <v>62</v>
      </c>
    </row>
    <row r="41" spans="2:7">
      <c r="B41" s="23" t="s">
        <v>67</v>
      </c>
      <c r="C41" s="25" t="s">
        <v>68</v>
      </c>
      <c r="D41" s="86" t="s">
        <v>13</v>
      </c>
      <c r="E41" s="86" t="s">
        <v>13</v>
      </c>
      <c r="F41" s="88" t="s">
        <v>62</v>
      </c>
      <c r="G41" s="88" t="s">
        <v>62</v>
      </c>
    </row>
    <row r="42" spans="2:7">
      <c r="B42" s="23" t="s">
        <v>69</v>
      </c>
      <c r="C42" s="25" t="s">
        <v>70</v>
      </c>
      <c r="D42" s="86" t="s">
        <v>13</v>
      </c>
      <c r="E42" s="86" t="s">
        <v>13</v>
      </c>
      <c r="F42" s="88" t="s">
        <v>62</v>
      </c>
      <c r="G42" s="88" t="s">
        <v>62</v>
      </c>
    </row>
    <row r="44" spans="2:7">
      <c r="B44" s="11" t="s">
        <v>1</v>
      </c>
      <c r="C44" s="12" t="s">
        <v>2</v>
      </c>
      <c r="D44" s="132" t="s">
        <v>3</v>
      </c>
      <c r="E44" s="132"/>
      <c r="F44" s="132"/>
      <c r="G44" s="133"/>
    </row>
    <row r="45" spans="2:7">
      <c r="B45" s="13" t="s">
        <v>5</v>
      </c>
      <c r="C45" s="14"/>
      <c r="D45" s="15"/>
      <c r="E45" s="15"/>
      <c r="F45" s="15"/>
      <c r="G45" s="16"/>
    </row>
    <row r="46" spans="2:7">
      <c r="B46" s="17" t="s">
        <v>71</v>
      </c>
      <c r="C46" s="18"/>
      <c r="D46" s="19">
        <v>4</v>
      </c>
      <c r="E46" s="19">
        <v>3</v>
      </c>
      <c r="F46" s="19">
        <v>2</v>
      </c>
      <c r="G46" s="19">
        <v>1</v>
      </c>
    </row>
    <row r="47" spans="2:7">
      <c r="B47" s="20" t="s">
        <v>9</v>
      </c>
      <c r="C47" s="21" t="s">
        <v>10</v>
      </c>
      <c r="D47" s="22" t="str">
        <f>IF($J$3=4,"REQs","")</f>
        <v/>
      </c>
      <c r="E47" s="22" t="str">
        <f>IF($J$3=3,"REQs","")</f>
        <v/>
      </c>
      <c r="F47" s="22" t="str">
        <f>IF($J$3=2,"REQs","")</f>
        <v/>
      </c>
      <c r="G47" s="22" t="str">
        <f>IF($J$3=1,"REQs","")</f>
        <v/>
      </c>
    </row>
    <row r="48" spans="2:7" ht="30">
      <c r="B48" s="23" t="s">
        <v>72</v>
      </c>
      <c r="C48" s="25" t="s">
        <v>73</v>
      </c>
      <c r="D48" s="86" t="s">
        <v>13</v>
      </c>
      <c r="E48" s="86" t="s">
        <v>13</v>
      </c>
      <c r="F48" s="88" t="s">
        <v>62</v>
      </c>
      <c r="G48" s="88" t="s">
        <v>62</v>
      </c>
    </row>
    <row r="49" spans="2:7" ht="30">
      <c r="B49" s="23" t="s">
        <v>74</v>
      </c>
      <c r="C49" s="25" t="s">
        <v>75</v>
      </c>
      <c r="D49" s="86" t="s">
        <v>13</v>
      </c>
      <c r="E49" s="86" t="s">
        <v>13</v>
      </c>
      <c r="F49" s="88" t="s">
        <v>62</v>
      </c>
      <c r="G49" s="88" t="s">
        <v>62</v>
      </c>
    </row>
    <row r="50" spans="2:7" ht="30">
      <c r="B50" s="23" t="s">
        <v>76</v>
      </c>
      <c r="C50" s="25" t="s">
        <v>77</v>
      </c>
      <c r="D50" s="86" t="s">
        <v>13</v>
      </c>
      <c r="E50" s="86" t="s">
        <v>13</v>
      </c>
      <c r="F50" s="88" t="s">
        <v>62</v>
      </c>
      <c r="G50" s="88" t="s">
        <v>62</v>
      </c>
    </row>
    <row r="51" spans="2:7" ht="30">
      <c r="B51" s="23" t="s">
        <v>78</v>
      </c>
      <c r="C51" s="25" t="s">
        <v>79</v>
      </c>
      <c r="D51" s="86" t="s">
        <v>13</v>
      </c>
      <c r="E51" s="86" t="s">
        <v>13</v>
      </c>
      <c r="F51" s="88" t="s">
        <v>62</v>
      </c>
      <c r="G51" s="88" t="s">
        <v>62</v>
      </c>
    </row>
    <row r="52" spans="2:7" ht="30">
      <c r="B52" s="23" t="s">
        <v>80</v>
      </c>
      <c r="C52" s="25" t="s">
        <v>81</v>
      </c>
      <c r="D52" s="86" t="s">
        <v>13</v>
      </c>
      <c r="E52" s="86" t="s">
        <v>13</v>
      </c>
      <c r="F52" s="88" t="s">
        <v>62</v>
      </c>
      <c r="G52" s="88" t="s">
        <v>62</v>
      </c>
    </row>
    <row r="53" spans="2:7" ht="30">
      <c r="B53" s="23" t="s">
        <v>82</v>
      </c>
      <c r="C53" s="25" t="s">
        <v>83</v>
      </c>
      <c r="D53" s="86" t="s">
        <v>13</v>
      </c>
      <c r="E53" s="86" t="s">
        <v>13</v>
      </c>
      <c r="F53" s="88" t="s">
        <v>62</v>
      </c>
      <c r="G53" s="88" t="s">
        <v>62</v>
      </c>
    </row>
    <row r="54" spans="2:7" ht="30">
      <c r="B54" s="23" t="s">
        <v>84</v>
      </c>
      <c r="C54" s="25" t="s">
        <v>85</v>
      </c>
      <c r="D54" s="86" t="s">
        <v>13</v>
      </c>
      <c r="E54" s="86" t="s">
        <v>13</v>
      </c>
      <c r="F54" s="88" t="s">
        <v>62</v>
      </c>
      <c r="G54" s="88" t="s">
        <v>62</v>
      </c>
    </row>
    <row r="56" spans="2:7">
      <c r="B56" s="11" t="s">
        <v>1</v>
      </c>
      <c r="C56" s="12" t="s">
        <v>2</v>
      </c>
      <c r="D56" s="132" t="s">
        <v>3</v>
      </c>
      <c r="E56" s="132"/>
      <c r="F56" s="132"/>
      <c r="G56" s="133"/>
    </row>
    <row r="57" spans="2:7">
      <c r="B57" s="13" t="s">
        <v>5</v>
      </c>
      <c r="C57" s="14"/>
      <c r="D57" s="15"/>
      <c r="E57" s="15"/>
      <c r="F57" s="15"/>
      <c r="G57" s="16"/>
    </row>
    <row r="58" spans="2:7">
      <c r="B58" s="17" t="s">
        <v>86</v>
      </c>
      <c r="C58" s="18"/>
      <c r="D58" s="19">
        <v>4</v>
      </c>
      <c r="E58" s="19">
        <v>3</v>
      </c>
      <c r="F58" s="19">
        <v>2</v>
      </c>
      <c r="G58" s="19">
        <v>1</v>
      </c>
    </row>
    <row r="59" spans="2:7">
      <c r="B59" s="20" t="s">
        <v>9</v>
      </c>
      <c r="C59" s="21" t="s">
        <v>10</v>
      </c>
      <c r="D59" s="22" t="str">
        <f>IF($J$3=4,"REQs","")</f>
        <v/>
      </c>
      <c r="E59" s="22" t="str">
        <f>IF($J$3=3,"REQs","")</f>
        <v/>
      </c>
      <c r="F59" s="22" t="str">
        <f>IF($J$3=2,"REQs","")</f>
        <v/>
      </c>
      <c r="G59" s="22" t="str">
        <f>IF($J$3=1,"REQs","")</f>
        <v/>
      </c>
    </row>
    <row r="60" spans="2:7" ht="30">
      <c r="B60" s="23" t="s">
        <v>87</v>
      </c>
      <c r="C60" s="24" t="s">
        <v>88</v>
      </c>
      <c r="D60" s="86" t="s">
        <v>13</v>
      </c>
      <c r="E60" s="86" t="s">
        <v>13</v>
      </c>
      <c r="F60" s="86" t="s">
        <v>13</v>
      </c>
      <c r="G60" s="86" t="s">
        <v>13</v>
      </c>
    </row>
    <row r="61" spans="2:7" ht="30">
      <c r="B61" s="23" t="s">
        <v>89</v>
      </c>
      <c r="C61" s="27" t="s">
        <v>90</v>
      </c>
      <c r="D61" s="86" t="s">
        <v>13</v>
      </c>
      <c r="E61" s="86" t="s">
        <v>13</v>
      </c>
      <c r="F61" s="86" t="s">
        <v>13</v>
      </c>
      <c r="G61" s="86" t="s">
        <v>13</v>
      </c>
    </row>
    <row r="62" spans="2:7" ht="30">
      <c r="B62" s="23" t="s">
        <v>91</v>
      </c>
      <c r="C62" s="28" t="s">
        <v>92</v>
      </c>
      <c r="D62" s="86" t="s">
        <v>13</v>
      </c>
      <c r="E62" s="86" t="s">
        <v>13</v>
      </c>
      <c r="F62" s="86" t="s">
        <v>13</v>
      </c>
      <c r="G62" s="86" t="s">
        <v>13</v>
      </c>
    </row>
    <row r="63" spans="2:7" ht="30">
      <c r="B63" s="23" t="s">
        <v>93</v>
      </c>
      <c r="C63" s="28" t="s">
        <v>94</v>
      </c>
      <c r="D63" s="86" t="s">
        <v>13</v>
      </c>
      <c r="E63" s="86" t="s">
        <v>13</v>
      </c>
      <c r="F63" s="86" t="s">
        <v>13</v>
      </c>
      <c r="G63" s="86" t="s">
        <v>13</v>
      </c>
    </row>
    <row r="64" spans="2:7">
      <c r="B64" s="23" t="s">
        <v>95</v>
      </c>
      <c r="C64" s="28" t="s">
        <v>96</v>
      </c>
      <c r="D64" s="86" t="s">
        <v>13</v>
      </c>
      <c r="E64" s="86" t="s">
        <v>13</v>
      </c>
      <c r="F64" s="86" t="s">
        <v>13</v>
      </c>
      <c r="G64" s="86" t="s">
        <v>13</v>
      </c>
    </row>
    <row r="65" spans="1:7">
      <c r="B65" s="23" t="s">
        <v>97</v>
      </c>
      <c r="C65" s="28" t="s">
        <v>98</v>
      </c>
      <c r="D65" s="86" t="s">
        <v>13</v>
      </c>
      <c r="E65" s="86" t="s">
        <v>13</v>
      </c>
      <c r="F65" s="86" t="s">
        <v>13</v>
      </c>
      <c r="G65" s="86" t="s">
        <v>13</v>
      </c>
    </row>
    <row r="67" spans="1:7">
      <c r="B67" s="11" t="s">
        <v>1</v>
      </c>
      <c r="C67" s="12" t="s">
        <v>2</v>
      </c>
      <c r="D67" s="132" t="s">
        <v>3</v>
      </c>
      <c r="E67" s="132"/>
      <c r="F67" s="132"/>
      <c r="G67" s="133"/>
    </row>
    <row r="68" spans="1:7">
      <c r="B68" s="13" t="s">
        <v>5</v>
      </c>
      <c r="C68" s="14"/>
      <c r="D68" s="15"/>
      <c r="E68" s="15"/>
      <c r="F68" s="15"/>
      <c r="G68" s="16"/>
    </row>
    <row r="69" spans="1:7">
      <c r="B69" s="17" t="s">
        <v>99</v>
      </c>
      <c r="C69" s="18"/>
      <c r="D69" s="19">
        <v>4</v>
      </c>
      <c r="E69" s="19">
        <v>3</v>
      </c>
      <c r="F69" s="19">
        <v>2</v>
      </c>
      <c r="G69" s="19">
        <v>1</v>
      </c>
    </row>
    <row r="70" spans="1:7">
      <c r="B70" s="20" t="s">
        <v>9</v>
      </c>
      <c r="C70" s="21" t="s">
        <v>10</v>
      </c>
      <c r="D70" s="22" t="str">
        <f>IF($J$3=4,"REQs","")</f>
        <v/>
      </c>
      <c r="E70" s="22" t="str">
        <f>IF($J$3=3,"REQs","")</f>
        <v/>
      </c>
      <c r="F70" s="22" t="str">
        <f>IF($J$3=2,"REQs","")</f>
        <v/>
      </c>
      <c r="G70" s="22" t="str">
        <f>IF($J$3=1,"REQs","")</f>
        <v/>
      </c>
    </row>
    <row r="71" spans="1:7" ht="30">
      <c r="B71" s="23" t="s">
        <v>100</v>
      </c>
      <c r="C71" s="28" t="s">
        <v>101</v>
      </c>
      <c r="D71" s="86" t="s">
        <v>13</v>
      </c>
      <c r="E71" s="86" t="s">
        <v>13</v>
      </c>
      <c r="F71" s="86" t="s">
        <v>13</v>
      </c>
      <c r="G71" s="86" t="s">
        <v>13</v>
      </c>
    </row>
    <row r="72" spans="1:7" ht="15.75" thickBot="1"/>
    <row r="73" spans="1:7">
      <c r="A73" s="126" t="s">
        <v>102</v>
      </c>
      <c r="B73" s="127"/>
      <c r="C73" s="127"/>
      <c r="D73" s="127"/>
      <c r="E73" s="127"/>
      <c r="F73" s="127"/>
      <c r="G73" s="128"/>
    </row>
    <row r="74" spans="1:7">
      <c r="A74" s="4">
        <v>1</v>
      </c>
      <c r="B74" s="100" t="s">
        <v>103</v>
      </c>
      <c r="C74" s="100"/>
      <c r="D74" s="100"/>
      <c r="E74" s="100"/>
      <c r="F74" s="100"/>
      <c r="G74" s="100"/>
    </row>
    <row r="75" spans="1:7">
      <c r="A75" s="4">
        <v>2</v>
      </c>
      <c r="B75" s="100" t="s">
        <v>104</v>
      </c>
      <c r="C75" s="100"/>
      <c r="D75" s="100"/>
      <c r="E75" s="100"/>
      <c r="F75" s="100"/>
      <c r="G75" s="100"/>
    </row>
    <row r="76" spans="1:7">
      <c r="A76" s="4">
        <v>3</v>
      </c>
      <c r="B76" s="100" t="s">
        <v>105</v>
      </c>
      <c r="C76" s="100"/>
      <c r="D76" s="100"/>
      <c r="E76" s="100"/>
      <c r="F76" s="100"/>
      <c r="G76" s="100"/>
    </row>
    <row r="77" spans="1:7">
      <c r="A77" s="4">
        <v>4</v>
      </c>
      <c r="B77" s="100" t="s">
        <v>106</v>
      </c>
      <c r="C77" s="100"/>
      <c r="D77" s="100"/>
      <c r="E77" s="100"/>
      <c r="F77" s="100"/>
      <c r="G77" s="100"/>
    </row>
    <row r="78" spans="1:7">
      <c r="A78" s="4">
        <v>5</v>
      </c>
      <c r="B78" s="100" t="s">
        <v>107</v>
      </c>
      <c r="C78" s="100"/>
      <c r="D78" s="100"/>
      <c r="E78" s="100"/>
      <c r="F78" s="100"/>
      <c r="G78" s="100"/>
    </row>
    <row r="79" spans="1:7" ht="46.5" customHeight="1">
      <c r="A79" s="89">
        <v>6</v>
      </c>
      <c r="B79" s="91" t="s">
        <v>108</v>
      </c>
      <c r="C79" s="91"/>
      <c r="D79" s="91"/>
      <c r="E79" s="91"/>
      <c r="F79" s="91"/>
      <c r="G79" s="91"/>
    </row>
    <row r="80" spans="1:7" ht="15.75" thickBot="1"/>
    <row r="81" spans="1:7" ht="15.75" thickBot="1">
      <c r="A81" s="129" t="s">
        <v>109</v>
      </c>
      <c r="B81" s="130"/>
      <c r="C81" s="130"/>
      <c r="D81" s="130"/>
      <c r="E81" s="130"/>
      <c r="F81" s="130"/>
      <c r="G81" s="131"/>
    </row>
    <row r="82" spans="1:7">
      <c r="A82" s="136" t="s">
        <v>110</v>
      </c>
      <c r="B82" s="137"/>
      <c r="C82" s="137"/>
      <c r="D82" s="137"/>
      <c r="E82" s="137"/>
      <c r="F82" s="137"/>
      <c r="G82" s="138"/>
    </row>
    <row r="83" spans="1:7">
      <c r="A83" s="106" t="s">
        <v>111</v>
      </c>
      <c r="B83" s="107"/>
      <c r="C83" s="100" t="s">
        <v>112</v>
      </c>
      <c r="D83" s="100"/>
      <c r="E83" s="100"/>
      <c r="F83" s="100"/>
      <c r="G83" s="101"/>
    </row>
    <row r="84" spans="1:7">
      <c r="A84" s="106" t="s">
        <v>113</v>
      </c>
      <c r="B84" s="107"/>
      <c r="C84" s="100" t="s">
        <v>114</v>
      </c>
      <c r="D84" s="100"/>
      <c r="E84" s="100"/>
      <c r="F84" s="100"/>
      <c r="G84" s="101"/>
    </row>
    <row r="85" spans="1:7">
      <c r="A85" s="106" t="s">
        <v>115</v>
      </c>
      <c r="B85" s="107"/>
      <c r="C85" s="100" t="s">
        <v>116</v>
      </c>
      <c r="D85" s="100"/>
      <c r="E85" s="100"/>
      <c r="F85" s="100"/>
      <c r="G85" s="101"/>
    </row>
    <row r="86" spans="1:7">
      <c r="A86" s="106" t="s">
        <v>117</v>
      </c>
      <c r="B86" s="107"/>
      <c r="C86" s="100" t="s">
        <v>118</v>
      </c>
      <c r="D86" s="100"/>
      <c r="E86" s="100"/>
      <c r="F86" s="100"/>
      <c r="G86" s="101"/>
    </row>
    <row r="87" spans="1:7" ht="30" customHeight="1">
      <c r="A87" s="135" t="s">
        <v>119</v>
      </c>
      <c r="B87" s="91"/>
      <c r="C87" s="107" t="s">
        <v>120</v>
      </c>
      <c r="D87" s="107"/>
      <c r="E87" s="107"/>
      <c r="F87" s="107"/>
      <c r="G87" s="134"/>
    </row>
    <row r="88" spans="1:7">
      <c r="A88" s="106" t="s">
        <v>121</v>
      </c>
      <c r="B88" s="107"/>
      <c r="C88" s="100" t="s">
        <v>122</v>
      </c>
      <c r="D88" s="100"/>
      <c r="E88" s="100"/>
      <c r="F88" s="100"/>
      <c r="G88" s="101"/>
    </row>
    <row r="89" spans="1:7" ht="30" customHeight="1">
      <c r="A89" s="106" t="s">
        <v>123</v>
      </c>
      <c r="B89" s="107"/>
      <c r="C89" s="110" t="s">
        <v>124</v>
      </c>
      <c r="D89" s="110"/>
      <c r="E89" s="110"/>
      <c r="F89" s="110"/>
      <c r="G89" s="125"/>
    </row>
    <row r="90" spans="1:7">
      <c r="A90" s="106" t="s">
        <v>125</v>
      </c>
      <c r="B90" s="107"/>
      <c r="C90" s="100" t="s">
        <v>126</v>
      </c>
      <c r="D90" s="100"/>
      <c r="E90" s="100"/>
      <c r="F90" s="100"/>
      <c r="G90" s="101"/>
    </row>
    <row r="91" spans="1:7">
      <c r="A91" s="106" t="s">
        <v>127</v>
      </c>
      <c r="B91" s="107"/>
      <c r="C91" s="100" t="s">
        <v>128</v>
      </c>
      <c r="D91" s="100"/>
      <c r="E91" s="100"/>
      <c r="F91" s="100"/>
      <c r="G91" s="101"/>
    </row>
    <row r="92" spans="1:7">
      <c r="A92" s="106" t="s">
        <v>129</v>
      </c>
      <c r="B92" s="107"/>
      <c r="C92" s="100" t="s">
        <v>130</v>
      </c>
      <c r="D92" s="100"/>
      <c r="E92" s="100"/>
      <c r="F92" s="100"/>
      <c r="G92" s="101"/>
    </row>
    <row r="93" spans="1:7">
      <c r="A93" s="102" t="s">
        <v>131</v>
      </c>
      <c r="B93" s="103"/>
      <c r="C93" s="104" t="s">
        <v>132</v>
      </c>
      <c r="D93" s="104"/>
      <c r="E93" s="104"/>
      <c r="F93" s="104"/>
      <c r="G93" s="105"/>
    </row>
    <row r="94" spans="1:7">
      <c r="A94" s="102" t="s">
        <v>133</v>
      </c>
      <c r="B94" s="103"/>
      <c r="C94" s="104" t="s">
        <v>134</v>
      </c>
      <c r="D94" s="104"/>
      <c r="E94" s="104"/>
      <c r="F94" s="104"/>
      <c r="G94" s="105"/>
    </row>
    <row r="95" spans="1:7">
      <c r="A95" s="102" t="s">
        <v>135</v>
      </c>
      <c r="B95" s="103"/>
      <c r="C95" s="104" t="s">
        <v>136</v>
      </c>
      <c r="D95" s="104"/>
      <c r="E95" s="104"/>
      <c r="F95" s="104"/>
      <c r="G95" s="105"/>
    </row>
    <row r="96" spans="1:7">
      <c r="A96" s="102" t="s">
        <v>137</v>
      </c>
      <c r="B96" s="103"/>
      <c r="C96" s="104" t="s">
        <v>138</v>
      </c>
      <c r="D96" s="104"/>
      <c r="E96" s="104"/>
      <c r="F96" s="104"/>
      <c r="G96" s="105"/>
    </row>
    <row r="97" spans="1:7">
      <c r="A97" s="102" t="s">
        <v>139</v>
      </c>
      <c r="B97" s="103"/>
      <c r="C97" s="104" t="s">
        <v>140</v>
      </c>
      <c r="D97" s="104"/>
      <c r="E97" s="104"/>
      <c r="F97" s="104"/>
      <c r="G97" s="105"/>
    </row>
    <row r="98" spans="1:7">
      <c r="A98" s="106" t="s">
        <v>141</v>
      </c>
      <c r="B98" s="107"/>
      <c r="C98" s="100" t="s">
        <v>142</v>
      </c>
      <c r="D98" s="100"/>
      <c r="E98" s="100"/>
      <c r="F98" s="100"/>
      <c r="G98" s="101"/>
    </row>
    <row r="99" spans="1:7">
      <c r="A99" s="106" t="s">
        <v>143</v>
      </c>
      <c r="B99" s="107"/>
      <c r="C99" s="100" t="s">
        <v>144</v>
      </c>
      <c r="D99" s="100"/>
      <c r="E99" s="100"/>
      <c r="F99" s="100"/>
      <c r="G99" s="101"/>
    </row>
    <row r="100" spans="1:7">
      <c r="A100" s="106" t="s">
        <v>145</v>
      </c>
      <c r="B100" s="107"/>
      <c r="C100" s="100" t="s">
        <v>146</v>
      </c>
      <c r="D100" s="100"/>
      <c r="E100" s="100"/>
      <c r="F100" s="100"/>
      <c r="G100" s="101"/>
    </row>
    <row r="101" spans="1:7">
      <c r="A101" s="106" t="s">
        <v>147</v>
      </c>
      <c r="B101" s="107"/>
      <c r="C101" s="100" t="s">
        <v>148</v>
      </c>
      <c r="D101" s="100"/>
      <c r="E101" s="100"/>
      <c r="F101" s="100"/>
      <c r="G101" s="101"/>
    </row>
    <row r="102" spans="1:7" ht="30" customHeight="1">
      <c r="A102" s="106" t="s">
        <v>149</v>
      </c>
      <c r="B102" s="107"/>
      <c r="C102" s="110" t="s">
        <v>150</v>
      </c>
      <c r="D102" s="110"/>
      <c r="E102" s="110"/>
      <c r="F102" s="110"/>
      <c r="G102" s="125"/>
    </row>
    <row r="103" spans="1:7" ht="15.75" thickBot="1">
      <c r="A103" s="139" t="s">
        <v>151</v>
      </c>
      <c r="B103" s="140"/>
      <c r="C103" s="93" t="s">
        <v>152</v>
      </c>
      <c r="D103" s="93"/>
      <c r="E103" s="93"/>
      <c r="F103" s="93"/>
      <c r="G103" s="94"/>
    </row>
    <row r="104" spans="1:7" ht="15.75" thickBot="1"/>
    <row r="105" spans="1:7">
      <c r="A105" s="122" t="s">
        <v>153</v>
      </c>
      <c r="B105" s="123"/>
      <c r="C105" s="123"/>
      <c r="D105" s="123"/>
      <c r="E105" s="123"/>
      <c r="F105" s="123"/>
      <c r="G105" s="124"/>
    </row>
    <row r="106" spans="1:7" ht="30.75" customHeight="1">
      <c r="A106" s="106" t="s">
        <v>154</v>
      </c>
      <c r="B106" s="107"/>
      <c r="C106" s="110" t="s">
        <v>155</v>
      </c>
      <c r="D106" s="110"/>
      <c r="E106" s="110"/>
      <c r="F106" s="110"/>
      <c r="G106" s="125"/>
    </row>
    <row r="107" spans="1:7">
      <c r="A107" s="106" t="s">
        <v>113</v>
      </c>
      <c r="B107" s="107"/>
      <c r="C107" s="100" t="s">
        <v>156</v>
      </c>
      <c r="D107" s="100"/>
      <c r="E107" s="100"/>
      <c r="F107" s="100"/>
      <c r="G107" s="101"/>
    </row>
    <row r="108" spans="1:7">
      <c r="A108" s="99" t="s">
        <v>157</v>
      </c>
      <c r="B108" s="100"/>
      <c r="C108" s="100" t="s">
        <v>158</v>
      </c>
      <c r="D108" s="100"/>
      <c r="E108" s="100"/>
      <c r="F108" s="100"/>
      <c r="G108" s="101"/>
    </row>
    <row r="109" spans="1:7">
      <c r="A109" s="106" t="s">
        <v>117</v>
      </c>
      <c r="B109" s="107"/>
      <c r="C109" s="100" t="s">
        <v>159</v>
      </c>
      <c r="D109" s="100"/>
      <c r="E109" s="100"/>
      <c r="F109" s="100"/>
      <c r="G109" s="101"/>
    </row>
    <row r="110" spans="1:7">
      <c r="A110" s="106" t="s">
        <v>129</v>
      </c>
      <c r="B110" s="107"/>
      <c r="C110" s="100" t="s">
        <v>160</v>
      </c>
      <c r="D110" s="100"/>
      <c r="E110" s="100"/>
      <c r="F110" s="100"/>
      <c r="G110" s="101"/>
    </row>
    <row r="111" spans="1:7">
      <c r="A111" s="102" t="s">
        <v>131</v>
      </c>
      <c r="B111" s="103"/>
      <c r="C111" s="104" t="s">
        <v>161</v>
      </c>
      <c r="D111" s="104"/>
      <c r="E111" s="104"/>
      <c r="F111" s="104"/>
      <c r="G111" s="105"/>
    </row>
    <row r="112" spans="1:7">
      <c r="A112" s="102" t="s">
        <v>162</v>
      </c>
      <c r="B112" s="103"/>
      <c r="C112" s="104" t="s">
        <v>163</v>
      </c>
      <c r="D112" s="104"/>
      <c r="E112" s="104"/>
      <c r="F112" s="104"/>
      <c r="G112" s="105"/>
    </row>
    <row r="113" spans="1:7">
      <c r="A113" s="102" t="s">
        <v>164</v>
      </c>
      <c r="B113" s="103"/>
      <c r="C113" s="104" t="s">
        <v>165</v>
      </c>
      <c r="D113" s="104"/>
      <c r="E113" s="104"/>
      <c r="F113" s="104"/>
      <c r="G113" s="105"/>
    </row>
    <row r="114" spans="1:7">
      <c r="A114" s="102" t="s">
        <v>139</v>
      </c>
      <c r="B114" s="103"/>
      <c r="C114" s="104" t="s">
        <v>166</v>
      </c>
      <c r="D114" s="104"/>
      <c r="E114" s="104"/>
      <c r="F114" s="104"/>
      <c r="G114" s="105"/>
    </row>
    <row r="115" spans="1:7">
      <c r="A115" s="102" t="s">
        <v>167</v>
      </c>
      <c r="B115" s="103"/>
      <c r="C115" s="104" t="s">
        <v>168</v>
      </c>
      <c r="D115" s="104"/>
      <c r="E115" s="104"/>
      <c r="F115" s="104"/>
      <c r="G115" s="105"/>
    </row>
    <row r="116" spans="1:7">
      <c r="A116" s="106" t="s">
        <v>169</v>
      </c>
      <c r="B116" s="107"/>
      <c r="C116" s="100" t="s">
        <v>170</v>
      </c>
      <c r="D116" s="100"/>
      <c r="E116" s="100"/>
      <c r="F116" s="100"/>
      <c r="G116" s="101"/>
    </row>
    <row r="117" spans="1:7">
      <c r="A117" s="117" t="s">
        <v>171</v>
      </c>
      <c r="B117" s="118"/>
      <c r="C117" s="119" t="s">
        <v>172</v>
      </c>
      <c r="D117" s="120"/>
      <c r="E117" s="120"/>
      <c r="F117" s="120"/>
      <c r="G117" s="121"/>
    </row>
    <row r="118" spans="1:7">
      <c r="A118" s="106" t="s">
        <v>143</v>
      </c>
      <c r="B118" s="107"/>
      <c r="C118" s="100" t="s">
        <v>173</v>
      </c>
      <c r="D118" s="100"/>
      <c r="E118" s="100"/>
      <c r="F118" s="100"/>
      <c r="G118" s="101"/>
    </row>
    <row r="119" spans="1:7">
      <c r="A119" s="99" t="s">
        <v>127</v>
      </c>
      <c r="B119" s="100"/>
      <c r="C119" s="100" t="s">
        <v>174</v>
      </c>
      <c r="D119" s="100"/>
      <c r="E119" s="100"/>
      <c r="F119" s="100"/>
      <c r="G119" s="101"/>
    </row>
    <row r="120" spans="1:7" ht="15" customHeight="1">
      <c r="A120" s="95" t="s">
        <v>175</v>
      </c>
      <c r="B120" s="96"/>
      <c r="C120" s="97" t="s">
        <v>176</v>
      </c>
      <c r="D120" s="97"/>
      <c r="E120" s="97"/>
      <c r="F120" s="97"/>
      <c r="G120" s="98"/>
    </row>
    <row r="121" spans="1:7" ht="15" customHeight="1">
      <c r="A121" s="95" t="s">
        <v>177</v>
      </c>
      <c r="B121" s="96"/>
      <c r="C121" s="97" t="s">
        <v>178</v>
      </c>
      <c r="D121" s="97"/>
      <c r="E121" s="97"/>
      <c r="F121" s="97"/>
      <c r="G121" s="98"/>
    </row>
    <row r="122" spans="1:7" ht="15" customHeight="1">
      <c r="A122" s="95" t="s">
        <v>179</v>
      </c>
      <c r="B122" s="96"/>
      <c r="C122" s="97" t="s">
        <v>180</v>
      </c>
      <c r="D122" s="97"/>
      <c r="E122" s="97"/>
      <c r="F122" s="97"/>
      <c r="G122" s="98"/>
    </row>
    <row r="123" spans="1:7">
      <c r="A123" s="99" t="s">
        <v>181</v>
      </c>
      <c r="B123" s="100"/>
      <c r="C123" s="100" t="s">
        <v>182</v>
      </c>
      <c r="D123" s="100"/>
      <c r="E123" s="100"/>
      <c r="F123" s="100"/>
      <c r="G123" s="101"/>
    </row>
    <row r="124" spans="1:7">
      <c r="A124" s="99" t="s">
        <v>145</v>
      </c>
      <c r="B124" s="100"/>
      <c r="C124" s="100" t="s">
        <v>183</v>
      </c>
      <c r="D124" s="100"/>
      <c r="E124" s="100"/>
      <c r="F124" s="100"/>
      <c r="G124" s="101"/>
    </row>
    <row r="125" spans="1:7" ht="15.75" thickBot="1">
      <c r="A125" s="92" t="s">
        <v>151</v>
      </c>
      <c r="B125" s="93"/>
      <c r="C125" s="93" t="s">
        <v>184</v>
      </c>
      <c r="D125" s="93"/>
      <c r="E125" s="93"/>
      <c r="F125" s="93"/>
      <c r="G125" s="94"/>
    </row>
    <row r="126" spans="1:7" ht="15.75" thickBot="1"/>
    <row r="127" spans="1:7">
      <c r="A127" s="114" t="s">
        <v>185</v>
      </c>
      <c r="B127" s="115"/>
      <c r="C127" s="115"/>
      <c r="D127" s="115"/>
      <c r="E127" s="115"/>
      <c r="F127" s="115"/>
      <c r="G127" s="116"/>
    </row>
    <row r="128" spans="1:7">
      <c r="A128" s="99" t="s">
        <v>186</v>
      </c>
      <c r="B128" s="100"/>
      <c r="C128" s="100" t="s">
        <v>187</v>
      </c>
      <c r="D128" s="100"/>
      <c r="E128" s="100"/>
      <c r="F128" s="100"/>
      <c r="G128" s="101"/>
    </row>
    <row r="129" spans="1:7">
      <c r="A129" s="106" t="s">
        <v>113</v>
      </c>
      <c r="B129" s="107"/>
      <c r="C129" s="100" t="s">
        <v>188</v>
      </c>
      <c r="D129" s="100"/>
      <c r="E129" s="100"/>
      <c r="F129" s="100"/>
      <c r="G129" s="101"/>
    </row>
    <row r="130" spans="1:7">
      <c r="A130" s="99" t="s">
        <v>189</v>
      </c>
      <c r="B130" s="100"/>
      <c r="C130" s="100" t="s">
        <v>190</v>
      </c>
      <c r="D130" s="100"/>
      <c r="E130" s="100"/>
      <c r="F130" s="100"/>
      <c r="G130" s="101"/>
    </row>
    <row r="131" spans="1:7">
      <c r="A131" s="106" t="s">
        <v>117</v>
      </c>
      <c r="B131" s="107"/>
      <c r="C131" s="100" t="s">
        <v>191</v>
      </c>
      <c r="D131" s="100"/>
      <c r="E131" s="100"/>
      <c r="F131" s="100"/>
      <c r="G131" s="101"/>
    </row>
    <row r="132" spans="1:7">
      <c r="A132" s="106" t="s">
        <v>192</v>
      </c>
      <c r="B132" s="107"/>
      <c r="C132" s="100" t="s">
        <v>193</v>
      </c>
      <c r="D132" s="100"/>
      <c r="E132" s="100"/>
      <c r="F132" s="100"/>
      <c r="G132" s="101"/>
    </row>
    <row r="133" spans="1:7">
      <c r="A133" s="106" t="s">
        <v>171</v>
      </c>
      <c r="B133" s="107"/>
      <c r="C133" s="100" t="s">
        <v>194</v>
      </c>
      <c r="D133" s="100"/>
      <c r="E133" s="100"/>
      <c r="F133" s="100"/>
      <c r="G133" s="101"/>
    </row>
    <row r="134" spans="1:7">
      <c r="A134" s="106" t="s">
        <v>129</v>
      </c>
      <c r="B134" s="107"/>
      <c r="C134" s="100" t="s">
        <v>195</v>
      </c>
      <c r="D134" s="100"/>
      <c r="E134" s="100"/>
      <c r="F134" s="100"/>
      <c r="G134" s="101"/>
    </row>
    <row r="135" spans="1:7">
      <c r="A135" s="102" t="s">
        <v>131</v>
      </c>
      <c r="B135" s="103"/>
      <c r="C135" s="104" t="s">
        <v>196</v>
      </c>
      <c r="D135" s="104"/>
      <c r="E135" s="104"/>
      <c r="F135" s="104"/>
      <c r="G135" s="105"/>
    </row>
    <row r="136" spans="1:7">
      <c r="A136" s="102" t="s">
        <v>162</v>
      </c>
      <c r="B136" s="103"/>
      <c r="C136" s="104" t="s">
        <v>197</v>
      </c>
      <c r="D136" s="104"/>
      <c r="E136" s="104"/>
      <c r="F136" s="104"/>
      <c r="G136" s="105"/>
    </row>
    <row r="137" spans="1:7">
      <c r="A137" s="102" t="s">
        <v>164</v>
      </c>
      <c r="B137" s="103"/>
      <c r="C137" s="104" t="s">
        <v>198</v>
      </c>
      <c r="D137" s="104"/>
      <c r="E137" s="104"/>
      <c r="F137" s="104"/>
      <c r="G137" s="105"/>
    </row>
    <row r="138" spans="1:7">
      <c r="A138" s="102" t="s">
        <v>199</v>
      </c>
      <c r="B138" s="103"/>
      <c r="C138" s="104" t="s">
        <v>200</v>
      </c>
      <c r="D138" s="104"/>
      <c r="E138" s="104"/>
      <c r="F138" s="104"/>
      <c r="G138" s="105"/>
    </row>
    <row r="139" spans="1:7">
      <c r="A139" s="102" t="s">
        <v>167</v>
      </c>
      <c r="B139" s="103"/>
      <c r="C139" s="104" t="s">
        <v>201</v>
      </c>
      <c r="D139" s="104"/>
      <c r="E139" s="104"/>
      <c r="F139" s="104"/>
      <c r="G139" s="105"/>
    </row>
    <row r="140" spans="1:7">
      <c r="A140" s="102" t="s">
        <v>202</v>
      </c>
      <c r="B140" s="103"/>
      <c r="C140" s="104" t="s">
        <v>203</v>
      </c>
      <c r="D140" s="104"/>
      <c r="E140" s="104"/>
      <c r="F140" s="104"/>
      <c r="G140" s="105"/>
    </row>
    <row r="141" spans="1:7">
      <c r="A141" s="99" t="s">
        <v>127</v>
      </c>
      <c r="B141" s="100"/>
      <c r="C141" s="100" t="s">
        <v>204</v>
      </c>
      <c r="D141" s="100"/>
      <c r="E141" s="100"/>
      <c r="F141" s="100"/>
      <c r="G141" s="101"/>
    </row>
    <row r="142" spans="1:7" ht="15" customHeight="1">
      <c r="A142" s="95" t="s">
        <v>175</v>
      </c>
      <c r="B142" s="96"/>
      <c r="C142" s="97" t="s">
        <v>205</v>
      </c>
      <c r="D142" s="97"/>
      <c r="E142" s="97"/>
      <c r="F142" s="97"/>
      <c r="G142" s="98"/>
    </row>
    <row r="143" spans="1:7" ht="15" customHeight="1">
      <c r="A143" s="95" t="s">
        <v>177</v>
      </c>
      <c r="B143" s="96"/>
      <c r="C143" s="97" t="s">
        <v>206</v>
      </c>
      <c r="D143" s="97"/>
      <c r="E143" s="97"/>
      <c r="F143" s="97"/>
      <c r="G143" s="98"/>
    </row>
    <row r="144" spans="1:7" ht="15" customHeight="1">
      <c r="A144" s="95" t="s">
        <v>179</v>
      </c>
      <c r="B144" s="96"/>
      <c r="C144" s="97" t="s">
        <v>207</v>
      </c>
      <c r="D144" s="97"/>
      <c r="E144" s="97"/>
      <c r="F144" s="97"/>
      <c r="G144" s="98"/>
    </row>
    <row r="145" spans="1:7">
      <c r="A145" s="99" t="s">
        <v>208</v>
      </c>
      <c r="B145" s="100"/>
      <c r="C145" s="100" t="s">
        <v>209</v>
      </c>
      <c r="D145" s="100"/>
      <c r="E145" s="100"/>
      <c r="F145" s="100"/>
      <c r="G145" s="101"/>
    </row>
    <row r="146" spans="1:7">
      <c r="A146" s="99" t="s">
        <v>210</v>
      </c>
      <c r="B146" s="100"/>
      <c r="C146" s="100" t="s">
        <v>211</v>
      </c>
      <c r="D146" s="100"/>
      <c r="E146" s="100"/>
      <c r="F146" s="100"/>
      <c r="G146" s="101"/>
    </row>
    <row r="147" spans="1:7">
      <c r="A147" s="106" t="s">
        <v>143</v>
      </c>
      <c r="B147" s="107"/>
      <c r="C147" s="100" t="s">
        <v>212</v>
      </c>
      <c r="D147" s="100"/>
      <c r="E147" s="100"/>
      <c r="F147" s="100"/>
      <c r="G147" s="101"/>
    </row>
    <row r="148" spans="1:7" ht="15.75" thickBot="1">
      <c r="A148" s="92" t="s">
        <v>151</v>
      </c>
      <c r="B148" s="93"/>
      <c r="C148" s="93" t="s">
        <v>213</v>
      </c>
      <c r="D148" s="93"/>
      <c r="E148" s="93"/>
      <c r="F148" s="93"/>
      <c r="G148" s="94"/>
    </row>
    <row r="149" spans="1:7" ht="15.75" thickBot="1"/>
    <row r="150" spans="1:7">
      <c r="A150" s="111" t="s">
        <v>214</v>
      </c>
      <c r="B150" s="112"/>
      <c r="C150" s="112"/>
      <c r="D150" s="112"/>
      <c r="E150" s="112"/>
      <c r="F150" s="112"/>
      <c r="G150" s="113"/>
    </row>
    <row r="151" spans="1:7">
      <c r="A151" s="99" t="s">
        <v>215</v>
      </c>
      <c r="B151" s="100"/>
      <c r="C151" s="100" t="s">
        <v>216</v>
      </c>
      <c r="D151" s="100"/>
      <c r="E151" s="100"/>
      <c r="F151" s="100"/>
      <c r="G151" s="101"/>
    </row>
    <row r="152" spans="1:7">
      <c r="A152" s="106" t="s">
        <v>113</v>
      </c>
      <c r="B152" s="107"/>
      <c r="C152" s="100" t="s">
        <v>217</v>
      </c>
      <c r="D152" s="100"/>
      <c r="E152" s="100"/>
      <c r="F152" s="100"/>
      <c r="G152" s="101"/>
    </row>
    <row r="153" spans="1:7" ht="29.25" customHeight="1">
      <c r="A153" s="109" t="s">
        <v>218</v>
      </c>
      <c r="B153" s="110"/>
      <c r="C153" s="100" t="s">
        <v>219</v>
      </c>
      <c r="D153" s="100"/>
      <c r="E153" s="100"/>
      <c r="F153" s="100"/>
      <c r="G153" s="101"/>
    </row>
    <row r="154" spans="1:7">
      <c r="A154" s="106" t="s">
        <v>220</v>
      </c>
      <c r="B154" s="107"/>
      <c r="C154" s="100" t="s">
        <v>221</v>
      </c>
      <c r="D154" s="100"/>
      <c r="E154" s="100"/>
      <c r="F154" s="100"/>
      <c r="G154" s="101"/>
    </row>
    <row r="155" spans="1:7">
      <c r="A155" s="106" t="s">
        <v>222</v>
      </c>
      <c r="B155" s="107"/>
      <c r="C155" s="100" t="s">
        <v>223</v>
      </c>
      <c r="D155" s="100"/>
      <c r="E155" s="100"/>
      <c r="F155" s="100"/>
      <c r="G155" s="101"/>
    </row>
    <row r="156" spans="1:7">
      <c r="A156" s="106" t="s">
        <v>224</v>
      </c>
      <c r="B156" s="107"/>
      <c r="C156" s="100" t="s">
        <v>225</v>
      </c>
      <c r="D156" s="100"/>
      <c r="E156" s="100"/>
      <c r="F156" s="100"/>
      <c r="G156" s="101"/>
    </row>
    <row r="157" spans="1:7">
      <c r="A157" s="106" t="s">
        <v>226</v>
      </c>
      <c r="B157" s="107"/>
      <c r="C157" s="100" t="s">
        <v>227</v>
      </c>
      <c r="D157" s="100"/>
      <c r="E157" s="100"/>
      <c r="F157" s="100"/>
      <c r="G157" s="101"/>
    </row>
    <row r="158" spans="1:7">
      <c r="A158" s="106" t="s">
        <v>228</v>
      </c>
      <c r="B158" s="107"/>
      <c r="C158" s="91" t="s">
        <v>229</v>
      </c>
      <c r="D158" s="91"/>
      <c r="E158" s="91"/>
      <c r="F158" s="91"/>
      <c r="G158" s="108"/>
    </row>
    <row r="159" spans="1:7">
      <c r="A159" s="106" t="s">
        <v>129</v>
      </c>
      <c r="B159" s="107"/>
      <c r="C159" s="100" t="s">
        <v>230</v>
      </c>
      <c r="D159" s="100"/>
      <c r="E159" s="100"/>
      <c r="F159" s="100"/>
      <c r="G159" s="101"/>
    </row>
    <row r="160" spans="1:7">
      <c r="A160" s="102" t="s">
        <v>131</v>
      </c>
      <c r="B160" s="103"/>
      <c r="C160" s="104" t="s">
        <v>231</v>
      </c>
      <c r="D160" s="104"/>
      <c r="E160" s="104"/>
      <c r="F160" s="104"/>
      <c r="G160" s="105"/>
    </row>
    <row r="161" spans="1:7">
      <c r="A161" s="102" t="s">
        <v>162</v>
      </c>
      <c r="B161" s="103"/>
      <c r="C161" s="104" t="s">
        <v>232</v>
      </c>
      <c r="D161" s="104"/>
      <c r="E161" s="104"/>
      <c r="F161" s="104"/>
      <c r="G161" s="105"/>
    </row>
    <row r="162" spans="1:7">
      <c r="A162" s="102" t="s">
        <v>164</v>
      </c>
      <c r="B162" s="103"/>
      <c r="C162" s="104" t="s">
        <v>233</v>
      </c>
      <c r="D162" s="104"/>
      <c r="E162" s="104"/>
      <c r="F162" s="104"/>
      <c r="G162" s="105"/>
    </row>
    <row r="163" spans="1:7">
      <c r="A163" s="102" t="s">
        <v>139</v>
      </c>
      <c r="B163" s="103"/>
      <c r="C163" s="104" t="s">
        <v>234</v>
      </c>
      <c r="D163" s="104"/>
      <c r="E163" s="104"/>
      <c r="F163" s="104"/>
      <c r="G163" s="105"/>
    </row>
    <row r="164" spans="1:7">
      <c r="A164" s="99" t="s">
        <v>127</v>
      </c>
      <c r="B164" s="100"/>
      <c r="C164" s="100" t="s">
        <v>235</v>
      </c>
      <c r="D164" s="100"/>
      <c r="E164" s="100"/>
      <c r="F164" s="100"/>
      <c r="G164" s="101"/>
    </row>
    <row r="165" spans="1:7" ht="15" customHeight="1">
      <c r="A165" s="95" t="s">
        <v>175</v>
      </c>
      <c r="B165" s="96"/>
      <c r="C165" s="97" t="s">
        <v>205</v>
      </c>
      <c r="D165" s="97"/>
      <c r="E165" s="97"/>
      <c r="F165" s="97"/>
      <c r="G165" s="98"/>
    </row>
    <row r="166" spans="1:7" ht="15" customHeight="1">
      <c r="A166" s="95" t="s">
        <v>177</v>
      </c>
      <c r="B166" s="96"/>
      <c r="C166" s="97" t="s">
        <v>206</v>
      </c>
      <c r="D166" s="97"/>
      <c r="E166" s="97"/>
      <c r="F166" s="97"/>
      <c r="G166" s="98"/>
    </row>
    <row r="167" spans="1:7" ht="15" customHeight="1">
      <c r="A167" s="95" t="s">
        <v>179</v>
      </c>
      <c r="B167" s="96"/>
      <c r="C167" s="97" t="s">
        <v>207</v>
      </c>
      <c r="D167" s="97"/>
      <c r="E167" s="97"/>
      <c r="F167" s="97"/>
      <c r="G167" s="98"/>
    </row>
    <row r="168" spans="1:7">
      <c r="A168" s="99" t="s">
        <v>208</v>
      </c>
      <c r="B168" s="100"/>
      <c r="C168" s="100" t="s">
        <v>236</v>
      </c>
      <c r="D168" s="100"/>
      <c r="E168" s="100"/>
      <c r="F168" s="100"/>
      <c r="G168" s="101"/>
    </row>
    <row r="169" spans="1:7" ht="15.75" thickBot="1">
      <c r="A169" s="92" t="s">
        <v>151</v>
      </c>
      <c r="B169" s="93"/>
      <c r="C169" s="93" t="s">
        <v>237</v>
      </c>
      <c r="D169" s="93"/>
      <c r="E169" s="93"/>
      <c r="F169" s="93"/>
      <c r="G169" s="94"/>
    </row>
    <row r="170" spans="1:7" ht="15.75" thickBot="1"/>
    <row r="171" spans="1:7">
      <c r="A171" s="146" t="s">
        <v>238</v>
      </c>
      <c r="B171" s="147"/>
      <c r="C171" s="147"/>
      <c r="D171" s="147"/>
      <c r="E171" s="147"/>
      <c r="F171" s="147"/>
      <c r="G171" s="148"/>
    </row>
    <row r="172" spans="1:7">
      <c r="A172" s="99" t="s">
        <v>239</v>
      </c>
      <c r="B172" s="100"/>
      <c r="C172" s="100" t="s">
        <v>240</v>
      </c>
      <c r="D172" s="100"/>
      <c r="E172" s="100"/>
      <c r="F172" s="100"/>
      <c r="G172" s="101"/>
    </row>
    <row r="173" spans="1:7">
      <c r="A173" s="106" t="s">
        <v>113</v>
      </c>
      <c r="B173" s="107"/>
      <c r="C173" s="100" t="s">
        <v>241</v>
      </c>
      <c r="D173" s="100"/>
      <c r="E173" s="100"/>
      <c r="F173" s="100"/>
      <c r="G173" s="101"/>
    </row>
    <row r="174" spans="1:7">
      <c r="A174" s="109" t="s">
        <v>242</v>
      </c>
      <c r="B174" s="110"/>
      <c r="C174" s="100" t="s">
        <v>243</v>
      </c>
      <c r="D174" s="100"/>
      <c r="E174" s="100"/>
      <c r="F174" s="100"/>
      <c r="G174" s="101"/>
    </row>
    <row r="175" spans="1:7">
      <c r="A175" s="106" t="s">
        <v>228</v>
      </c>
      <c r="B175" s="107"/>
      <c r="C175" s="91" t="s">
        <v>229</v>
      </c>
      <c r="D175" s="91"/>
      <c r="E175" s="91"/>
      <c r="F175" s="91"/>
      <c r="G175" s="108"/>
    </row>
    <row r="176" spans="1:7">
      <c r="A176" s="106" t="s">
        <v>117</v>
      </c>
      <c r="B176" s="107"/>
      <c r="C176" s="100" t="s">
        <v>244</v>
      </c>
      <c r="D176" s="100"/>
      <c r="E176" s="100"/>
      <c r="F176" s="100"/>
      <c r="G176" s="101"/>
    </row>
    <row r="177" spans="1:7">
      <c r="A177" s="117" t="s">
        <v>129</v>
      </c>
      <c r="B177" s="118"/>
      <c r="C177" s="119" t="s">
        <v>245</v>
      </c>
      <c r="D177" s="120"/>
      <c r="E177" s="120"/>
      <c r="F177" s="120"/>
      <c r="G177" s="121"/>
    </row>
    <row r="178" spans="1:7" ht="15" customHeight="1">
      <c r="A178" s="141" t="s">
        <v>131</v>
      </c>
      <c r="B178" s="142"/>
      <c r="C178" s="143" t="s">
        <v>246</v>
      </c>
      <c r="D178" s="144"/>
      <c r="E178" s="144"/>
      <c r="F178" s="144"/>
      <c r="G178" s="145"/>
    </row>
    <row r="179" spans="1:7">
      <c r="A179" s="141" t="s">
        <v>247</v>
      </c>
      <c r="B179" s="142"/>
      <c r="C179" s="143" t="s">
        <v>248</v>
      </c>
      <c r="D179" s="144"/>
      <c r="E179" s="144"/>
      <c r="F179" s="144"/>
      <c r="G179" s="145"/>
    </row>
    <row r="180" spans="1:7">
      <c r="A180" s="141" t="s">
        <v>249</v>
      </c>
      <c r="B180" s="142"/>
      <c r="C180" s="143" t="s">
        <v>250</v>
      </c>
      <c r="D180" s="144"/>
      <c r="E180" s="144"/>
      <c r="F180" s="144"/>
      <c r="G180" s="145"/>
    </row>
    <row r="181" spans="1:7">
      <c r="A181" s="141" t="s">
        <v>251</v>
      </c>
      <c r="B181" s="142"/>
      <c r="C181" s="143" t="s">
        <v>252</v>
      </c>
      <c r="D181" s="144"/>
      <c r="E181" s="144"/>
      <c r="F181" s="144"/>
      <c r="G181" s="145"/>
    </row>
    <row r="182" spans="1:7" ht="15" customHeight="1">
      <c r="A182" s="141" t="s">
        <v>253</v>
      </c>
      <c r="B182" s="142"/>
      <c r="C182" s="143" t="s">
        <v>254</v>
      </c>
      <c r="D182" s="144"/>
      <c r="E182" s="144"/>
      <c r="F182" s="144"/>
      <c r="G182" s="145"/>
    </row>
    <row r="183" spans="1:7">
      <c r="A183" s="141" t="s">
        <v>255</v>
      </c>
      <c r="B183" s="142"/>
      <c r="C183" s="143" t="s">
        <v>256</v>
      </c>
      <c r="D183" s="144"/>
      <c r="E183" s="144"/>
      <c r="F183" s="144"/>
      <c r="G183" s="145"/>
    </row>
    <row r="184" spans="1:7" ht="30.75" customHeight="1">
      <c r="A184" s="149" t="s">
        <v>257</v>
      </c>
      <c r="B184" s="150"/>
      <c r="C184" s="151" t="s">
        <v>258</v>
      </c>
      <c r="D184" s="152"/>
      <c r="E184" s="152"/>
      <c r="F184" s="152"/>
      <c r="G184" s="153"/>
    </row>
    <row r="185" spans="1:7">
      <c r="A185" s="99" t="s">
        <v>127</v>
      </c>
      <c r="B185" s="100"/>
      <c r="C185" s="100" t="s">
        <v>235</v>
      </c>
      <c r="D185" s="100"/>
      <c r="E185" s="100"/>
      <c r="F185" s="100"/>
      <c r="G185" s="101"/>
    </row>
    <row r="186" spans="1:7" ht="15" customHeight="1">
      <c r="A186" s="95" t="s">
        <v>175</v>
      </c>
      <c r="B186" s="96"/>
      <c r="C186" s="97" t="s">
        <v>205</v>
      </c>
      <c r="D186" s="97"/>
      <c r="E186" s="97"/>
      <c r="F186" s="97"/>
      <c r="G186" s="98"/>
    </row>
    <row r="187" spans="1:7" ht="15" customHeight="1">
      <c r="A187" s="95" t="s">
        <v>177</v>
      </c>
      <c r="B187" s="96"/>
      <c r="C187" s="97" t="s">
        <v>206</v>
      </c>
      <c r="D187" s="97"/>
      <c r="E187" s="97"/>
      <c r="F187" s="97"/>
      <c r="G187" s="98"/>
    </row>
    <row r="188" spans="1:7" ht="15" customHeight="1">
      <c r="A188" s="95" t="s">
        <v>179</v>
      </c>
      <c r="B188" s="96"/>
      <c r="C188" s="97" t="s">
        <v>207</v>
      </c>
      <c r="D188" s="97"/>
      <c r="E188" s="97"/>
      <c r="F188" s="97"/>
      <c r="G188" s="98"/>
    </row>
    <row r="189" spans="1:7">
      <c r="A189" s="106" t="s">
        <v>259</v>
      </c>
      <c r="B189" s="107"/>
      <c r="C189" s="91" t="s">
        <v>260</v>
      </c>
      <c r="D189" s="91"/>
      <c r="E189" s="91"/>
      <c r="F189" s="91"/>
      <c r="G189" s="108"/>
    </row>
    <row r="190" spans="1:7">
      <c r="A190" s="106" t="s">
        <v>261</v>
      </c>
      <c r="B190" s="107"/>
      <c r="C190" s="91" t="s">
        <v>262</v>
      </c>
      <c r="D190" s="91"/>
      <c r="E190" s="91"/>
      <c r="F190" s="91"/>
      <c r="G190" s="108"/>
    </row>
    <row r="191" spans="1:7" ht="30.75" customHeight="1">
      <c r="A191" s="135" t="s">
        <v>263</v>
      </c>
      <c r="B191" s="91"/>
      <c r="C191" s="91" t="s">
        <v>264</v>
      </c>
      <c r="D191" s="91"/>
      <c r="E191" s="91"/>
      <c r="F191" s="91"/>
      <c r="G191" s="108"/>
    </row>
    <row r="192" spans="1:7" ht="30.75" customHeight="1">
      <c r="A192" s="135" t="s">
        <v>265</v>
      </c>
      <c r="B192" s="91"/>
      <c r="C192" s="91" t="s">
        <v>266</v>
      </c>
      <c r="D192" s="91"/>
      <c r="E192" s="91"/>
      <c r="F192" s="91"/>
      <c r="G192" s="108"/>
    </row>
    <row r="193" spans="1:7">
      <c r="A193" s="106" t="s">
        <v>267</v>
      </c>
      <c r="B193" s="107"/>
      <c r="C193" s="100" t="s">
        <v>268</v>
      </c>
      <c r="D193" s="100"/>
      <c r="E193" s="100"/>
      <c r="F193" s="100"/>
      <c r="G193" s="101"/>
    </row>
    <row r="194" spans="1:7">
      <c r="A194" s="106" t="s">
        <v>143</v>
      </c>
      <c r="B194" s="107"/>
      <c r="C194" s="100" t="s">
        <v>269</v>
      </c>
      <c r="D194" s="100"/>
      <c r="E194" s="100"/>
      <c r="F194" s="100"/>
      <c r="G194" s="101"/>
    </row>
    <row r="195" spans="1:7">
      <c r="A195" s="99" t="s">
        <v>208</v>
      </c>
      <c r="B195" s="100"/>
      <c r="C195" s="100" t="s">
        <v>270</v>
      </c>
      <c r="D195" s="100"/>
      <c r="E195" s="100"/>
      <c r="F195" s="100"/>
      <c r="G195" s="101"/>
    </row>
    <row r="196" spans="1:7" ht="15.75" thickBot="1">
      <c r="A196" s="92" t="s">
        <v>151</v>
      </c>
      <c r="B196" s="93"/>
      <c r="C196" s="93" t="s">
        <v>271</v>
      </c>
      <c r="D196" s="93"/>
      <c r="E196" s="93"/>
      <c r="F196" s="93"/>
      <c r="G196" s="94"/>
    </row>
    <row r="197" spans="1:7" ht="15.75" thickBot="1"/>
    <row r="198" spans="1:7">
      <c r="A198" s="154" t="s">
        <v>272</v>
      </c>
      <c r="B198" s="155"/>
      <c r="C198" s="155"/>
      <c r="D198" s="155"/>
      <c r="E198" s="155"/>
      <c r="F198" s="155"/>
      <c r="G198" s="156"/>
    </row>
    <row r="199" spans="1:7" ht="31.5" customHeight="1">
      <c r="A199" s="106" t="s">
        <v>99</v>
      </c>
      <c r="B199" s="107"/>
      <c r="C199" s="110" t="s">
        <v>273</v>
      </c>
      <c r="D199" s="110"/>
      <c r="E199" s="110"/>
      <c r="F199" s="110"/>
      <c r="G199" s="125"/>
    </row>
    <row r="200" spans="1:7">
      <c r="A200" s="106" t="s">
        <v>113</v>
      </c>
      <c r="B200" s="107"/>
      <c r="C200" s="100" t="s">
        <v>274</v>
      </c>
      <c r="D200" s="100"/>
      <c r="E200" s="100"/>
      <c r="F200" s="100"/>
      <c r="G200" s="101"/>
    </row>
    <row r="201" spans="1:7">
      <c r="A201" s="109" t="s">
        <v>275</v>
      </c>
      <c r="B201" s="110"/>
      <c r="C201" s="100" t="s">
        <v>276</v>
      </c>
      <c r="D201" s="100"/>
      <c r="E201" s="100"/>
      <c r="F201" s="100"/>
      <c r="G201" s="101"/>
    </row>
    <row r="202" spans="1:7">
      <c r="A202" s="106" t="s">
        <v>277</v>
      </c>
      <c r="B202" s="107"/>
      <c r="C202" s="100" t="s">
        <v>278</v>
      </c>
      <c r="D202" s="100"/>
      <c r="E202" s="100"/>
      <c r="F202" s="100"/>
      <c r="G202" s="101"/>
    </row>
    <row r="203" spans="1:7">
      <c r="A203" s="106" t="s">
        <v>279</v>
      </c>
      <c r="B203" s="107"/>
      <c r="C203" s="91" t="s">
        <v>280</v>
      </c>
      <c r="D203" s="91"/>
      <c r="E203" s="91"/>
      <c r="F203" s="91"/>
      <c r="G203" s="108"/>
    </row>
    <row r="204" spans="1:7">
      <c r="A204" s="99" t="s">
        <v>208</v>
      </c>
      <c r="B204" s="100"/>
      <c r="C204" s="100" t="s">
        <v>281</v>
      </c>
      <c r="D204" s="100"/>
      <c r="E204" s="100"/>
      <c r="F204" s="100"/>
      <c r="G204" s="101"/>
    </row>
    <row r="205" spans="1:7">
      <c r="A205" s="99" t="s">
        <v>145</v>
      </c>
      <c r="B205" s="100"/>
      <c r="C205" s="100" t="s">
        <v>282</v>
      </c>
      <c r="D205" s="100"/>
      <c r="E205" s="100"/>
      <c r="F205" s="100"/>
      <c r="G205" s="101"/>
    </row>
    <row r="206" spans="1:7">
      <c r="A206" s="99" t="s">
        <v>151</v>
      </c>
      <c r="B206" s="100"/>
      <c r="C206" s="100" t="s">
        <v>283</v>
      </c>
      <c r="D206" s="100"/>
      <c r="E206" s="100"/>
      <c r="F206" s="100"/>
      <c r="G206" s="101"/>
    </row>
    <row r="207" spans="1:7" ht="15" customHeight="1">
      <c r="A207" s="95" t="s">
        <v>284</v>
      </c>
      <c r="B207" s="96"/>
      <c r="C207" s="97" t="s">
        <v>285</v>
      </c>
      <c r="D207" s="97"/>
      <c r="E207" s="97"/>
      <c r="F207" s="97"/>
      <c r="G207" s="98"/>
    </row>
    <row r="208" spans="1:7" ht="15" customHeight="1" thickBot="1">
      <c r="A208" s="160" t="s">
        <v>286</v>
      </c>
      <c r="B208" s="161"/>
      <c r="C208" s="162" t="s">
        <v>287</v>
      </c>
      <c r="D208" s="162"/>
      <c r="E208" s="162"/>
      <c r="F208" s="162"/>
      <c r="G208" s="163"/>
    </row>
  </sheetData>
  <mergeCells count="253">
    <mergeCell ref="A1:J1"/>
    <mergeCell ref="B78:G78"/>
    <mergeCell ref="A206:B206"/>
    <mergeCell ref="C206:G206"/>
    <mergeCell ref="A207:B207"/>
    <mergeCell ref="C207:G207"/>
    <mergeCell ref="A208:B208"/>
    <mergeCell ref="C208:G208"/>
    <mergeCell ref="B74:G74"/>
    <mergeCell ref="B76:G76"/>
    <mergeCell ref="B75:G75"/>
    <mergeCell ref="B77:G77"/>
    <mergeCell ref="A201:B201"/>
    <mergeCell ref="C201:G201"/>
    <mergeCell ref="A202:B202"/>
    <mergeCell ref="C202:G202"/>
    <mergeCell ref="A203:B203"/>
    <mergeCell ref="C203:G203"/>
    <mergeCell ref="A204:B204"/>
    <mergeCell ref="C204:G204"/>
    <mergeCell ref="A205:B205"/>
    <mergeCell ref="C205:G205"/>
    <mergeCell ref="A195:B195"/>
    <mergeCell ref="C195:G195"/>
    <mergeCell ref="A200:B200"/>
    <mergeCell ref="C200:G200"/>
    <mergeCell ref="A190:B190"/>
    <mergeCell ref="C190:G190"/>
    <mergeCell ref="A192:B192"/>
    <mergeCell ref="C192:G192"/>
    <mergeCell ref="A191:B191"/>
    <mergeCell ref="C191:G191"/>
    <mergeCell ref="A193:B193"/>
    <mergeCell ref="C193:G193"/>
    <mergeCell ref="A194:B194"/>
    <mergeCell ref="C194:G194"/>
    <mergeCell ref="A188:B188"/>
    <mergeCell ref="C188:G188"/>
    <mergeCell ref="A189:B189"/>
    <mergeCell ref="C189:G189"/>
    <mergeCell ref="A196:B196"/>
    <mergeCell ref="C196:G196"/>
    <mergeCell ref="A198:G198"/>
    <mergeCell ref="A199:B199"/>
    <mergeCell ref="C199:G199"/>
    <mergeCell ref="C182:G182"/>
    <mergeCell ref="A183:B183"/>
    <mergeCell ref="C183:G183"/>
    <mergeCell ref="A185:B185"/>
    <mergeCell ref="C185:G185"/>
    <mergeCell ref="A186:B186"/>
    <mergeCell ref="C186:G186"/>
    <mergeCell ref="A187:B187"/>
    <mergeCell ref="C187:G187"/>
    <mergeCell ref="A184:B184"/>
    <mergeCell ref="C184:G184"/>
    <mergeCell ref="A182:B182"/>
    <mergeCell ref="A178:B178"/>
    <mergeCell ref="C178:G178"/>
    <mergeCell ref="A179:B179"/>
    <mergeCell ref="C179:G179"/>
    <mergeCell ref="A181:B181"/>
    <mergeCell ref="C181:G181"/>
    <mergeCell ref="A171:G171"/>
    <mergeCell ref="A172:B172"/>
    <mergeCell ref="C172:G172"/>
    <mergeCell ref="A173:B173"/>
    <mergeCell ref="C173:G173"/>
    <mergeCell ref="A174:B174"/>
    <mergeCell ref="C174:G174"/>
    <mergeCell ref="A175:B175"/>
    <mergeCell ref="C175:G175"/>
    <mergeCell ref="A180:B180"/>
    <mergeCell ref="C180:G180"/>
    <mergeCell ref="A176:B176"/>
    <mergeCell ref="C176:G176"/>
    <mergeCell ref="A177:B177"/>
    <mergeCell ref="C177:G177"/>
    <mergeCell ref="A90:B90"/>
    <mergeCell ref="A83:B83"/>
    <mergeCell ref="C83:G83"/>
    <mergeCell ref="A103:B103"/>
    <mergeCell ref="A92:B92"/>
    <mergeCell ref="A93:B93"/>
    <mergeCell ref="A94:B94"/>
    <mergeCell ref="A95:B95"/>
    <mergeCell ref="A96:B96"/>
    <mergeCell ref="A97:B97"/>
    <mergeCell ref="A98:B98"/>
    <mergeCell ref="A99:B99"/>
    <mergeCell ref="A100:B100"/>
    <mergeCell ref="A101:B101"/>
    <mergeCell ref="A102:B102"/>
    <mergeCell ref="C92:G92"/>
    <mergeCell ref="C93:G93"/>
    <mergeCell ref="C94:G94"/>
    <mergeCell ref="C95:G95"/>
    <mergeCell ref="C96:G96"/>
    <mergeCell ref="C102:G102"/>
    <mergeCell ref="C103:G103"/>
    <mergeCell ref="A73:G73"/>
    <mergeCell ref="A81:G81"/>
    <mergeCell ref="D3:G3"/>
    <mergeCell ref="D20:G20"/>
    <mergeCell ref="D34:G34"/>
    <mergeCell ref="D44:G44"/>
    <mergeCell ref="D56:G56"/>
    <mergeCell ref="D67:G67"/>
    <mergeCell ref="A91:B91"/>
    <mergeCell ref="C84:G84"/>
    <mergeCell ref="C85:G85"/>
    <mergeCell ref="C86:G86"/>
    <mergeCell ref="C87:G87"/>
    <mergeCell ref="A87:B87"/>
    <mergeCell ref="A84:B84"/>
    <mergeCell ref="A85:B85"/>
    <mergeCell ref="C89:G89"/>
    <mergeCell ref="C88:G88"/>
    <mergeCell ref="C90:G90"/>
    <mergeCell ref="C91:G91"/>
    <mergeCell ref="A82:G82"/>
    <mergeCell ref="A86:B86"/>
    <mergeCell ref="A88:B88"/>
    <mergeCell ref="A89:B89"/>
    <mergeCell ref="A105:G105"/>
    <mergeCell ref="A107:B107"/>
    <mergeCell ref="C107:G107"/>
    <mergeCell ref="A106:B106"/>
    <mergeCell ref="C106:G106"/>
    <mergeCell ref="C97:G97"/>
    <mergeCell ref="C98:G98"/>
    <mergeCell ref="C99:G99"/>
    <mergeCell ref="C100:G100"/>
    <mergeCell ref="C101:G101"/>
    <mergeCell ref="A115:B115"/>
    <mergeCell ref="C115:G115"/>
    <mergeCell ref="A116:B116"/>
    <mergeCell ref="C116:G116"/>
    <mergeCell ref="A108:B108"/>
    <mergeCell ref="C108:G108"/>
    <mergeCell ref="A109:B109"/>
    <mergeCell ref="C109:G109"/>
    <mergeCell ref="A119:B119"/>
    <mergeCell ref="C119:G119"/>
    <mergeCell ref="A118:B118"/>
    <mergeCell ref="C118:G118"/>
    <mergeCell ref="A117:B117"/>
    <mergeCell ref="C117:G117"/>
    <mergeCell ref="A110:B110"/>
    <mergeCell ref="C110:G110"/>
    <mergeCell ref="A111:B111"/>
    <mergeCell ref="C111:G111"/>
    <mergeCell ref="A112:B112"/>
    <mergeCell ref="C112:G112"/>
    <mergeCell ref="A113:B113"/>
    <mergeCell ref="C113:G113"/>
    <mergeCell ref="A114:B114"/>
    <mergeCell ref="C114:G114"/>
    <mergeCell ref="C123:G123"/>
    <mergeCell ref="A124:B124"/>
    <mergeCell ref="C124:G124"/>
    <mergeCell ref="A125:B125"/>
    <mergeCell ref="C125:G125"/>
    <mergeCell ref="A120:B120"/>
    <mergeCell ref="A121:B121"/>
    <mergeCell ref="A122:B122"/>
    <mergeCell ref="C121:G121"/>
    <mergeCell ref="C122:G122"/>
    <mergeCell ref="A123:B123"/>
    <mergeCell ref="C120:G120"/>
    <mergeCell ref="A130:B130"/>
    <mergeCell ref="C130:G130"/>
    <mergeCell ref="A131:B131"/>
    <mergeCell ref="C131:G131"/>
    <mergeCell ref="A132:B132"/>
    <mergeCell ref="C132:G132"/>
    <mergeCell ref="A127:G127"/>
    <mergeCell ref="A128:B128"/>
    <mergeCell ref="C128:G128"/>
    <mergeCell ref="A129:B129"/>
    <mergeCell ref="C129:G129"/>
    <mergeCell ref="A136:B136"/>
    <mergeCell ref="C136:G136"/>
    <mergeCell ref="A137:B137"/>
    <mergeCell ref="C137:G137"/>
    <mergeCell ref="A138:B138"/>
    <mergeCell ref="C138:G138"/>
    <mergeCell ref="A133:B133"/>
    <mergeCell ref="C133:G133"/>
    <mergeCell ref="A134:B134"/>
    <mergeCell ref="C134:G134"/>
    <mergeCell ref="A135:B135"/>
    <mergeCell ref="C135:G135"/>
    <mergeCell ref="A142:B142"/>
    <mergeCell ref="C142:G142"/>
    <mergeCell ref="A143:B143"/>
    <mergeCell ref="C143:G143"/>
    <mergeCell ref="A144:B144"/>
    <mergeCell ref="C144:G144"/>
    <mergeCell ref="A139:B139"/>
    <mergeCell ref="C139:G139"/>
    <mergeCell ref="A140:B140"/>
    <mergeCell ref="C140:G140"/>
    <mergeCell ref="A141:B141"/>
    <mergeCell ref="C141:G141"/>
    <mergeCell ref="A150:G150"/>
    <mergeCell ref="A151:B151"/>
    <mergeCell ref="C151:G151"/>
    <mergeCell ref="A152:B152"/>
    <mergeCell ref="C152:G152"/>
    <mergeCell ref="A145:B145"/>
    <mergeCell ref="C145:G145"/>
    <mergeCell ref="A146:B146"/>
    <mergeCell ref="C146:G146"/>
    <mergeCell ref="A148:B148"/>
    <mergeCell ref="C148:G148"/>
    <mergeCell ref="A147:B147"/>
    <mergeCell ref="C147:G147"/>
    <mergeCell ref="C156:G156"/>
    <mergeCell ref="A157:B157"/>
    <mergeCell ref="C157:G157"/>
    <mergeCell ref="A158:B158"/>
    <mergeCell ref="C158:G158"/>
    <mergeCell ref="A153:B153"/>
    <mergeCell ref="C153:G153"/>
    <mergeCell ref="A154:B154"/>
    <mergeCell ref="C154:G154"/>
    <mergeCell ref="A155:B155"/>
    <mergeCell ref="C155:G155"/>
    <mergeCell ref="B79:G79"/>
    <mergeCell ref="A169:B169"/>
    <mergeCell ref="C169:G169"/>
    <mergeCell ref="A166:B166"/>
    <mergeCell ref="C166:G166"/>
    <mergeCell ref="A167:B167"/>
    <mergeCell ref="C167:G167"/>
    <mergeCell ref="A168:B168"/>
    <mergeCell ref="C168:G168"/>
    <mergeCell ref="A164:B164"/>
    <mergeCell ref="C164:G164"/>
    <mergeCell ref="A165:B165"/>
    <mergeCell ref="C165:G165"/>
    <mergeCell ref="A162:B162"/>
    <mergeCell ref="C162:G162"/>
    <mergeCell ref="A163:B163"/>
    <mergeCell ref="C163:G163"/>
    <mergeCell ref="A159:B159"/>
    <mergeCell ref="C159:G159"/>
    <mergeCell ref="A160:B160"/>
    <mergeCell ref="C160:G160"/>
    <mergeCell ref="A161:B161"/>
    <mergeCell ref="C161:G161"/>
    <mergeCell ref="A156:B156"/>
  </mergeCells>
  <conditionalFormatting sqref="D3">
    <cfRule type="cellIs" dxfId="92" priority="143" operator="equal">
      <formula>"GREY"</formula>
    </cfRule>
    <cfRule type="cellIs" dxfId="91" priority="144" operator="equal">
      <formula>"GREEN"</formula>
    </cfRule>
    <cfRule type="cellIs" dxfId="90" priority="145" operator="equal">
      <formula>"RED"</formula>
    </cfRule>
    <cfRule type="cellIs" dxfId="89" priority="146" operator="equal">
      <formula>"YELLOW"</formula>
    </cfRule>
    <cfRule type="cellIs" dxfId="88" priority="147" operator="equal">
      <formula>"""YELLOW"""</formula>
    </cfRule>
  </conditionalFormatting>
  <conditionalFormatting sqref="G7:G17 D18:F18">
    <cfRule type="cellIs" dxfId="87" priority="140" operator="equal">
      <formula>"Recommended"</formula>
    </cfRule>
    <cfRule type="cellIs" dxfId="86" priority="141" operator="equal">
      <formula>"Required"</formula>
    </cfRule>
    <cfRule type="containsText" dxfId="85" priority="142" operator="containsText" text="NA">
      <formula>NOT(ISERROR(SEARCH("NA",D7)))</formula>
    </cfRule>
  </conditionalFormatting>
  <conditionalFormatting sqref="D7:F17">
    <cfRule type="cellIs" dxfId="84" priority="133" operator="equal">
      <formula>"Recommended"</formula>
    </cfRule>
    <cfRule type="cellIs" dxfId="83" priority="134" operator="equal">
      <formula>"Required"</formula>
    </cfRule>
    <cfRule type="containsText" dxfId="82" priority="135" operator="containsText" text="NA">
      <formula>NOT(ISERROR(SEARCH("NA",D7)))</formula>
    </cfRule>
  </conditionalFormatting>
  <conditionalFormatting sqref="D20">
    <cfRule type="cellIs" dxfId="81" priority="119" operator="equal">
      <formula>"GREY"</formula>
    </cfRule>
    <cfRule type="cellIs" dxfId="80" priority="120" operator="equal">
      <formula>"GREEN"</formula>
    </cfRule>
    <cfRule type="cellIs" dxfId="79" priority="121" operator="equal">
      <formula>"RED"</formula>
    </cfRule>
    <cfRule type="cellIs" dxfId="78" priority="122" operator="equal">
      <formula>"YELLOW"</formula>
    </cfRule>
    <cfRule type="cellIs" dxfId="77" priority="123" operator="equal">
      <formula>"""YELLOW"""</formula>
    </cfRule>
  </conditionalFormatting>
  <conditionalFormatting sqref="D34">
    <cfRule type="cellIs" dxfId="76" priority="95" operator="equal">
      <formula>"GREY"</formula>
    </cfRule>
    <cfRule type="cellIs" dxfId="75" priority="96" operator="equal">
      <formula>"GREEN"</formula>
    </cfRule>
    <cfRule type="cellIs" dxfId="74" priority="97" operator="equal">
      <formula>"RED"</formula>
    </cfRule>
    <cfRule type="cellIs" dxfId="73" priority="98" operator="equal">
      <formula>"YELLOW"</formula>
    </cfRule>
    <cfRule type="cellIs" dxfId="72" priority="99" operator="equal">
      <formula>"""YELLOW"""</formula>
    </cfRule>
  </conditionalFormatting>
  <conditionalFormatting sqref="F38:G42">
    <cfRule type="cellIs" dxfId="71" priority="92" operator="equal">
      <formula>"Recommended"</formula>
    </cfRule>
    <cfRule type="cellIs" dxfId="70" priority="93" operator="equal">
      <formula>"Required"</formula>
    </cfRule>
    <cfRule type="containsText" dxfId="69" priority="94" operator="containsText" text="NA">
      <formula>NOT(ISERROR(SEARCH("NA",F38)))</formula>
    </cfRule>
  </conditionalFormatting>
  <conditionalFormatting sqref="D44">
    <cfRule type="cellIs" dxfId="68" priority="77" operator="equal">
      <formula>"GREY"</formula>
    </cfRule>
    <cfRule type="cellIs" dxfId="67" priority="78" operator="equal">
      <formula>"GREEN"</formula>
    </cfRule>
    <cfRule type="cellIs" dxfId="66" priority="79" operator="equal">
      <formula>"RED"</formula>
    </cfRule>
    <cfRule type="cellIs" dxfId="65" priority="80" operator="equal">
      <formula>"YELLOW"</formula>
    </cfRule>
    <cfRule type="cellIs" dxfId="64" priority="81" operator="equal">
      <formula>"""YELLOW"""</formula>
    </cfRule>
  </conditionalFormatting>
  <conditionalFormatting sqref="D56">
    <cfRule type="cellIs" dxfId="63" priority="59" operator="equal">
      <formula>"GREY"</formula>
    </cfRule>
    <cfRule type="cellIs" dxfId="62" priority="60" operator="equal">
      <formula>"GREEN"</formula>
    </cfRule>
    <cfRule type="cellIs" dxfId="61" priority="61" operator="equal">
      <formula>"RED"</formula>
    </cfRule>
    <cfRule type="cellIs" dxfId="60" priority="62" operator="equal">
      <formula>"YELLOW"</formula>
    </cfRule>
    <cfRule type="cellIs" dxfId="59" priority="63" operator="equal">
      <formula>"""YELLOW"""</formula>
    </cfRule>
  </conditionalFormatting>
  <conditionalFormatting sqref="D67">
    <cfRule type="cellIs" dxfId="58" priority="47" operator="equal">
      <formula>"GREY"</formula>
    </cfRule>
    <cfRule type="cellIs" dxfId="57" priority="48" operator="equal">
      <formula>"GREEN"</formula>
    </cfRule>
    <cfRule type="cellIs" dxfId="56" priority="49" operator="equal">
      <formula>"RED"</formula>
    </cfRule>
    <cfRule type="cellIs" dxfId="55" priority="50" operator="equal">
      <formula>"YELLOW"</formula>
    </cfRule>
    <cfRule type="cellIs" dxfId="54" priority="51" operator="equal">
      <formula>"""YELLOW"""</formula>
    </cfRule>
  </conditionalFormatting>
  <conditionalFormatting sqref="G18">
    <cfRule type="cellIs" dxfId="53" priority="28" operator="equal">
      <formula>"Recommended"</formula>
    </cfRule>
    <cfRule type="cellIs" dxfId="52" priority="29" operator="equal">
      <formula>"Required"</formula>
    </cfRule>
    <cfRule type="containsText" dxfId="51" priority="30" operator="containsText" text="NA">
      <formula>NOT(ISERROR(SEARCH("NA",G18)))</formula>
    </cfRule>
  </conditionalFormatting>
  <conditionalFormatting sqref="G24:G31">
    <cfRule type="cellIs" dxfId="50" priority="25" operator="equal">
      <formula>"Recommended"</formula>
    </cfRule>
    <cfRule type="cellIs" dxfId="49" priority="26" operator="equal">
      <formula>"Required"</formula>
    </cfRule>
    <cfRule type="containsText" dxfId="48" priority="27" operator="containsText" text="NA">
      <formula>NOT(ISERROR(SEARCH("NA",G24)))</formula>
    </cfRule>
  </conditionalFormatting>
  <conditionalFormatting sqref="D32:F32">
    <cfRule type="cellIs" dxfId="47" priority="22" operator="equal">
      <formula>"Recommended"</formula>
    </cfRule>
    <cfRule type="cellIs" dxfId="46" priority="23" operator="equal">
      <formula>"Required"</formula>
    </cfRule>
    <cfRule type="containsText" dxfId="45" priority="24" operator="containsText" text="NA">
      <formula>NOT(ISERROR(SEARCH("NA",D32)))</formula>
    </cfRule>
  </conditionalFormatting>
  <conditionalFormatting sqref="D24:F31">
    <cfRule type="cellIs" dxfId="44" priority="19" operator="equal">
      <formula>"Recommended"</formula>
    </cfRule>
    <cfRule type="cellIs" dxfId="43" priority="20" operator="equal">
      <formula>"Required"</formula>
    </cfRule>
    <cfRule type="containsText" dxfId="42" priority="21" operator="containsText" text="NA">
      <formula>NOT(ISERROR(SEARCH("NA",D24)))</formula>
    </cfRule>
  </conditionalFormatting>
  <conditionalFormatting sqref="G32">
    <cfRule type="cellIs" dxfId="41" priority="16" operator="equal">
      <formula>"Recommended"</formula>
    </cfRule>
    <cfRule type="cellIs" dxfId="40" priority="17" operator="equal">
      <formula>"Required"</formula>
    </cfRule>
    <cfRule type="containsText" dxfId="39" priority="18" operator="containsText" text="NA">
      <formula>NOT(ISERROR(SEARCH("NA",G32)))</formula>
    </cfRule>
  </conditionalFormatting>
  <conditionalFormatting sqref="D38:E42">
    <cfRule type="cellIs" dxfId="38" priority="13" operator="equal">
      <formula>"Recommended"</formula>
    </cfRule>
    <cfRule type="cellIs" dxfId="37" priority="14" operator="equal">
      <formula>"Required"</formula>
    </cfRule>
    <cfRule type="containsText" dxfId="36" priority="15" operator="containsText" text="NA">
      <formula>NOT(ISERROR(SEARCH("NA",D38)))</formula>
    </cfRule>
  </conditionalFormatting>
  <conditionalFormatting sqref="F48:G54">
    <cfRule type="cellIs" dxfId="35" priority="10" operator="equal">
      <formula>"Recommended"</formula>
    </cfRule>
    <cfRule type="cellIs" dxfId="34" priority="11" operator="equal">
      <formula>"Required"</formula>
    </cfRule>
    <cfRule type="containsText" dxfId="33" priority="12" operator="containsText" text="NA">
      <formula>NOT(ISERROR(SEARCH("NA",F48)))</formula>
    </cfRule>
  </conditionalFormatting>
  <conditionalFormatting sqref="D48:E54">
    <cfRule type="cellIs" dxfId="32" priority="7" operator="equal">
      <formula>"Recommended"</formula>
    </cfRule>
    <cfRule type="cellIs" dxfId="31" priority="8" operator="equal">
      <formula>"Required"</formula>
    </cfRule>
    <cfRule type="containsText" dxfId="30" priority="9" operator="containsText" text="NA">
      <formula>NOT(ISERROR(SEARCH("NA",D48)))</formula>
    </cfRule>
  </conditionalFormatting>
  <conditionalFormatting sqref="D60:G65">
    <cfRule type="cellIs" dxfId="29" priority="4" operator="equal">
      <formula>"Recommended"</formula>
    </cfRule>
    <cfRule type="cellIs" dxfId="28" priority="5" operator="equal">
      <formula>"Required"</formula>
    </cfRule>
    <cfRule type="containsText" dxfId="27" priority="6" operator="containsText" text="NA">
      <formula>NOT(ISERROR(SEARCH("NA",D60)))</formula>
    </cfRule>
  </conditionalFormatting>
  <conditionalFormatting sqref="D71:G71">
    <cfRule type="cellIs" dxfId="26" priority="1" operator="equal">
      <formula>"Recommended"</formula>
    </cfRule>
    <cfRule type="cellIs" dxfId="25" priority="2" operator="equal">
      <formula>"Required"</formula>
    </cfRule>
    <cfRule type="containsText" dxfId="24" priority="3" operator="containsText" text="NA">
      <formula>NOT(ISERROR(SEARCH("NA",D71)))</formula>
    </cfRule>
  </conditionalFormatting>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78C0D931-6437-407d-A8EE-F0AAD7539E65}">
      <x14:conditionalFormattings>
        <x14:conditionalFormatting xmlns:xm="http://schemas.microsoft.com/office/excel/2006/main">
          <x14:cfRule type="containsText" priority="139" operator="containsText" id="{AF03B2B3-C0E3-4876-9234-9624C4F8CF11}">
            <xm:f>NOT(ISERROR(SEARCH(4,D5)))</xm:f>
            <xm:f>4</xm:f>
            <x14:dxf>
              <fill>
                <patternFill>
                  <bgColor theme="5" tint="0.59996337778862885"/>
                </patternFill>
              </fill>
            </x14:dxf>
          </x14:cfRule>
          <xm:sqref>D5</xm:sqref>
        </x14:conditionalFormatting>
        <x14:conditionalFormatting xmlns:xm="http://schemas.microsoft.com/office/excel/2006/main">
          <x14:cfRule type="containsText" priority="138" operator="containsText" id="{D367A649-9237-4E06-9F88-B6E9191AB4EC}">
            <xm:f>NOT(ISERROR(SEARCH(3,E5)))</xm:f>
            <xm:f>3</xm:f>
            <x14:dxf>
              <fill>
                <patternFill>
                  <bgColor theme="5" tint="0.59996337778862885"/>
                </patternFill>
              </fill>
            </x14:dxf>
          </x14:cfRule>
          <xm:sqref>E5</xm:sqref>
        </x14:conditionalFormatting>
        <x14:conditionalFormatting xmlns:xm="http://schemas.microsoft.com/office/excel/2006/main">
          <x14:cfRule type="containsText" priority="137" operator="containsText" id="{9974DAE5-5C13-4483-B7FE-38CF3E253F8E}">
            <xm:f>NOT(ISERROR(SEARCH(2,F5)))</xm:f>
            <xm:f>2</xm:f>
            <x14:dxf>
              <fill>
                <patternFill>
                  <bgColor theme="5" tint="0.59996337778862885"/>
                </patternFill>
              </fill>
            </x14:dxf>
          </x14:cfRule>
          <xm:sqref>F5</xm:sqref>
        </x14:conditionalFormatting>
        <x14:conditionalFormatting xmlns:xm="http://schemas.microsoft.com/office/excel/2006/main">
          <x14:cfRule type="containsText" priority="136" operator="containsText" id="{F3CBB883-B644-4631-A09B-F7B51B3F2355}">
            <xm:f>NOT(ISERROR(SEARCH(1,G5)))</xm:f>
            <xm:f>1</xm:f>
            <x14:dxf>
              <fill>
                <patternFill>
                  <bgColor theme="5" tint="0.59996337778862885"/>
                </patternFill>
              </fill>
            </x14:dxf>
          </x14:cfRule>
          <xm:sqref>G5</xm:sqref>
        </x14:conditionalFormatting>
        <x14:conditionalFormatting xmlns:xm="http://schemas.microsoft.com/office/excel/2006/main">
          <x14:cfRule type="containsText" priority="115" operator="containsText" id="{B940AE25-660E-4768-B2FC-3257851CDCCC}">
            <xm:f>NOT(ISERROR(SEARCH(4,D22)))</xm:f>
            <xm:f>4</xm:f>
            <x14:dxf>
              <fill>
                <patternFill>
                  <bgColor theme="5" tint="0.59996337778862885"/>
                </patternFill>
              </fill>
            </x14:dxf>
          </x14:cfRule>
          <xm:sqref>D22</xm:sqref>
        </x14:conditionalFormatting>
        <x14:conditionalFormatting xmlns:xm="http://schemas.microsoft.com/office/excel/2006/main">
          <x14:cfRule type="containsText" priority="114" operator="containsText" id="{5D32FE37-3501-44B0-974E-B51C42DDBF45}">
            <xm:f>NOT(ISERROR(SEARCH(3,E22)))</xm:f>
            <xm:f>3</xm:f>
            <x14:dxf>
              <fill>
                <patternFill>
                  <bgColor theme="5" tint="0.59996337778862885"/>
                </patternFill>
              </fill>
            </x14:dxf>
          </x14:cfRule>
          <xm:sqref>E22</xm:sqref>
        </x14:conditionalFormatting>
        <x14:conditionalFormatting xmlns:xm="http://schemas.microsoft.com/office/excel/2006/main">
          <x14:cfRule type="containsText" priority="113" operator="containsText" id="{252076E3-52F1-4404-88D7-DAF3CF0BF459}">
            <xm:f>NOT(ISERROR(SEARCH(2,F22)))</xm:f>
            <xm:f>2</xm:f>
            <x14:dxf>
              <fill>
                <patternFill>
                  <bgColor theme="5" tint="0.59996337778862885"/>
                </patternFill>
              </fill>
            </x14:dxf>
          </x14:cfRule>
          <xm:sqref>F22</xm:sqref>
        </x14:conditionalFormatting>
        <x14:conditionalFormatting xmlns:xm="http://schemas.microsoft.com/office/excel/2006/main">
          <x14:cfRule type="containsText" priority="112" operator="containsText" id="{A017E25B-C722-45A5-BFF7-7341681BC891}">
            <xm:f>NOT(ISERROR(SEARCH(1,G22)))</xm:f>
            <xm:f>1</xm:f>
            <x14:dxf>
              <fill>
                <patternFill>
                  <bgColor theme="5" tint="0.59996337778862885"/>
                </patternFill>
              </fill>
            </x14:dxf>
          </x14:cfRule>
          <xm:sqref>G22</xm:sqref>
        </x14:conditionalFormatting>
        <x14:conditionalFormatting xmlns:xm="http://schemas.microsoft.com/office/excel/2006/main">
          <x14:cfRule type="containsText" priority="91" operator="containsText" id="{07369ECE-B795-4E43-A2D2-04EF144694C7}">
            <xm:f>NOT(ISERROR(SEARCH(4,D36)))</xm:f>
            <xm:f>4</xm:f>
            <x14:dxf>
              <fill>
                <patternFill>
                  <bgColor theme="5" tint="0.59996337778862885"/>
                </patternFill>
              </fill>
            </x14:dxf>
          </x14:cfRule>
          <xm:sqref>D36</xm:sqref>
        </x14:conditionalFormatting>
        <x14:conditionalFormatting xmlns:xm="http://schemas.microsoft.com/office/excel/2006/main">
          <x14:cfRule type="containsText" priority="90" operator="containsText" id="{E97C0689-949B-4FD6-9448-D7EB880B24FC}">
            <xm:f>NOT(ISERROR(SEARCH(3,E36)))</xm:f>
            <xm:f>3</xm:f>
            <x14:dxf>
              <fill>
                <patternFill>
                  <bgColor theme="5" tint="0.59996337778862885"/>
                </patternFill>
              </fill>
            </x14:dxf>
          </x14:cfRule>
          <xm:sqref>E36</xm:sqref>
        </x14:conditionalFormatting>
        <x14:conditionalFormatting xmlns:xm="http://schemas.microsoft.com/office/excel/2006/main">
          <x14:cfRule type="containsText" priority="89" operator="containsText" id="{4144069A-41DE-40FE-8FD3-6CDD0F36ECD3}">
            <xm:f>NOT(ISERROR(SEARCH(2,F36)))</xm:f>
            <xm:f>2</xm:f>
            <x14:dxf>
              <fill>
                <patternFill>
                  <bgColor theme="5" tint="0.59996337778862885"/>
                </patternFill>
              </fill>
            </x14:dxf>
          </x14:cfRule>
          <xm:sqref>F36</xm:sqref>
        </x14:conditionalFormatting>
        <x14:conditionalFormatting xmlns:xm="http://schemas.microsoft.com/office/excel/2006/main">
          <x14:cfRule type="containsText" priority="88" operator="containsText" id="{AB07EB35-8D1E-40C9-9F9A-C152D83A1636}">
            <xm:f>NOT(ISERROR(SEARCH(1,G36)))</xm:f>
            <xm:f>1</xm:f>
            <x14:dxf>
              <fill>
                <patternFill>
                  <bgColor theme="5" tint="0.59996337778862885"/>
                </patternFill>
              </fill>
            </x14:dxf>
          </x14:cfRule>
          <xm:sqref>G36</xm:sqref>
        </x14:conditionalFormatting>
        <x14:conditionalFormatting xmlns:xm="http://schemas.microsoft.com/office/excel/2006/main">
          <x14:cfRule type="containsText" priority="73" operator="containsText" id="{743EA5E5-3DDB-4F51-9D86-AA7D628AA940}">
            <xm:f>NOT(ISERROR(SEARCH(4,D46)))</xm:f>
            <xm:f>4</xm:f>
            <x14:dxf>
              <fill>
                <patternFill>
                  <bgColor theme="5" tint="0.59996337778862885"/>
                </patternFill>
              </fill>
            </x14:dxf>
          </x14:cfRule>
          <xm:sqref>D46</xm:sqref>
        </x14:conditionalFormatting>
        <x14:conditionalFormatting xmlns:xm="http://schemas.microsoft.com/office/excel/2006/main">
          <x14:cfRule type="containsText" priority="72" operator="containsText" id="{204CD4C8-C6F5-4C10-BB4B-F6D393F86720}">
            <xm:f>NOT(ISERROR(SEARCH(3,E46)))</xm:f>
            <xm:f>3</xm:f>
            <x14:dxf>
              <fill>
                <patternFill>
                  <bgColor theme="5" tint="0.59996337778862885"/>
                </patternFill>
              </fill>
            </x14:dxf>
          </x14:cfRule>
          <xm:sqref>E46</xm:sqref>
        </x14:conditionalFormatting>
        <x14:conditionalFormatting xmlns:xm="http://schemas.microsoft.com/office/excel/2006/main">
          <x14:cfRule type="containsText" priority="71" operator="containsText" id="{D1472956-337F-4ECF-B442-D80C2DF7FD97}">
            <xm:f>NOT(ISERROR(SEARCH(2,F46)))</xm:f>
            <xm:f>2</xm:f>
            <x14:dxf>
              <fill>
                <patternFill>
                  <bgColor theme="5" tint="0.59996337778862885"/>
                </patternFill>
              </fill>
            </x14:dxf>
          </x14:cfRule>
          <xm:sqref>F46</xm:sqref>
        </x14:conditionalFormatting>
        <x14:conditionalFormatting xmlns:xm="http://schemas.microsoft.com/office/excel/2006/main">
          <x14:cfRule type="containsText" priority="70" operator="containsText" id="{4D5616DE-BD52-4CDF-B63F-4356E90CFAB2}">
            <xm:f>NOT(ISERROR(SEARCH(1,G46)))</xm:f>
            <xm:f>1</xm:f>
            <x14:dxf>
              <fill>
                <patternFill>
                  <bgColor theme="5" tint="0.59996337778862885"/>
                </patternFill>
              </fill>
            </x14:dxf>
          </x14:cfRule>
          <xm:sqref>G46</xm:sqref>
        </x14:conditionalFormatting>
        <x14:conditionalFormatting xmlns:xm="http://schemas.microsoft.com/office/excel/2006/main">
          <x14:cfRule type="containsText" priority="58" operator="containsText" id="{25ED5945-0E88-4E16-8D97-CEE9AD244E45}">
            <xm:f>NOT(ISERROR(SEARCH(4,D58)))</xm:f>
            <xm:f>4</xm:f>
            <x14:dxf>
              <fill>
                <patternFill>
                  <bgColor theme="5" tint="0.59996337778862885"/>
                </patternFill>
              </fill>
            </x14:dxf>
          </x14:cfRule>
          <xm:sqref>D58</xm:sqref>
        </x14:conditionalFormatting>
        <x14:conditionalFormatting xmlns:xm="http://schemas.microsoft.com/office/excel/2006/main">
          <x14:cfRule type="containsText" priority="57" operator="containsText" id="{BA6F414D-55DA-43BD-AC0C-2EF466202BED}">
            <xm:f>NOT(ISERROR(SEARCH(3,E58)))</xm:f>
            <xm:f>3</xm:f>
            <x14:dxf>
              <fill>
                <patternFill>
                  <bgColor theme="5" tint="0.59996337778862885"/>
                </patternFill>
              </fill>
            </x14:dxf>
          </x14:cfRule>
          <xm:sqref>E58</xm:sqref>
        </x14:conditionalFormatting>
        <x14:conditionalFormatting xmlns:xm="http://schemas.microsoft.com/office/excel/2006/main">
          <x14:cfRule type="containsText" priority="56" operator="containsText" id="{E7ABF96F-DAAA-4B55-87A5-436AB735A30B}">
            <xm:f>NOT(ISERROR(SEARCH(2,F58)))</xm:f>
            <xm:f>2</xm:f>
            <x14:dxf>
              <fill>
                <patternFill>
                  <bgColor theme="5" tint="0.59996337778862885"/>
                </patternFill>
              </fill>
            </x14:dxf>
          </x14:cfRule>
          <xm:sqref>F58</xm:sqref>
        </x14:conditionalFormatting>
        <x14:conditionalFormatting xmlns:xm="http://schemas.microsoft.com/office/excel/2006/main">
          <x14:cfRule type="containsText" priority="55" operator="containsText" id="{7A280321-BA28-43E0-8CAD-61354EF7EB06}">
            <xm:f>NOT(ISERROR(SEARCH(1,G58)))</xm:f>
            <xm:f>1</xm:f>
            <x14:dxf>
              <fill>
                <patternFill>
                  <bgColor theme="5" tint="0.59996337778862885"/>
                </patternFill>
              </fill>
            </x14:dxf>
          </x14:cfRule>
          <xm:sqref>G58</xm:sqref>
        </x14:conditionalFormatting>
        <x14:conditionalFormatting xmlns:xm="http://schemas.microsoft.com/office/excel/2006/main">
          <x14:cfRule type="containsText" priority="46" operator="containsText" id="{C89F6EB4-7E8A-4825-A161-E780DC8CB756}">
            <xm:f>NOT(ISERROR(SEARCH(4,D69)))</xm:f>
            <xm:f>4</xm:f>
            <x14:dxf>
              <fill>
                <patternFill>
                  <bgColor theme="5" tint="0.59996337778862885"/>
                </patternFill>
              </fill>
            </x14:dxf>
          </x14:cfRule>
          <xm:sqref>D69</xm:sqref>
        </x14:conditionalFormatting>
        <x14:conditionalFormatting xmlns:xm="http://schemas.microsoft.com/office/excel/2006/main">
          <x14:cfRule type="containsText" priority="45" operator="containsText" id="{F83C242E-B8C8-4D8F-936D-9D422371DBDE}">
            <xm:f>NOT(ISERROR(SEARCH(3,E69)))</xm:f>
            <xm:f>3</xm:f>
            <x14:dxf>
              <fill>
                <patternFill>
                  <bgColor theme="5" tint="0.59996337778862885"/>
                </patternFill>
              </fill>
            </x14:dxf>
          </x14:cfRule>
          <xm:sqref>E69</xm:sqref>
        </x14:conditionalFormatting>
        <x14:conditionalFormatting xmlns:xm="http://schemas.microsoft.com/office/excel/2006/main">
          <x14:cfRule type="containsText" priority="44" operator="containsText" id="{B33CCC5F-3582-46A4-B27F-1DEF8BDE4B6B}">
            <xm:f>NOT(ISERROR(SEARCH(2,F69)))</xm:f>
            <xm:f>2</xm:f>
            <x14:dxf>
              <fill>
                <patternFill>
                  <bgColor theme="5" tint="0.59996337778862885"/>
                </patternFill>
              </fill>
            </x14:dxf>
          </x14:cfRule>
          <xm:sqref>F69</xm:sqref>
        </x14:conditionalFormatting>
        <x14:conditionalFormatting xmlns:xm="http://schemas.microsoft.com/office/excel/2006/main">
          <x14:cfRule type="containsText" priority="43" operator="containsText" id="{9613AC9A-A6E0-4894-AF52-4FACC2132C89}">
            <xm:f>NOT(ISERROR(SEARCH(1,G69)))</xm:f>
            <xm:f>1</xm:f>
            <x14:dxf>
              <fill>
                <patternFill>
                  <bgColor theme="5" tint="0.59996337778862885"/>
                </patternFill>
              </fill>
            </x14:dxf>
          </x14:cfRule>
          <xm:sqref>G69</xm:sqref>
        </x14:conditionalFormatting>
      </x14:conditionalFormattings>
    </ext>
    <ext xmlns:x14="http://schemas.microsoft.com/office/spreadsheetml/2009/9/main" uri="{CCE6A557-97BC-4b89-ADB6-D9C93CAAB3DF}">
      <x14:dataValidations xmlns:xm="http://schemas.microsoft.com/office/excel/2006/main" count="1">
        <x14:dataValidation type="list" allowBlank="1" xr:uid="{00000000-0002-0000-0000-000000000000}">
          <x14:formula1>
            <xm:f>'C:\Users\SS973MF\AppData\Roaming\Microsoft\Excel\[FDOT-Compliance Assessment-PMO Maturity Project (version 1).xlsb]L_PM RULE SECTION'!#REF!</xm:f>
          </x14:formula1>
          <xm:sqref>C3 C20 C34 C44 C56 C67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S12"/>
  <sheetViews>
    <sheetView zoomScale="90" zoomScaleNormal="90" workbookViewId="0">
      <selection sqref="A1:P1"/>
    </sheetView>
  </sheetViews>
  <sheetFormatPr defaultRowHeight="15"/>
  <cols>
    <col min="2" max="2" width="36.28515625" customWidth="1"/>
    <col min="3" max="3" width="12.28515625" customWidth="1"/>
    <col min="4" max="4" width="36.28515625" customWidth="1"/>
    <col min="5" max="8" width="12.28515625" customWidth="1"/>
    <col min="9" max="9" width="15" customWidth="1"/>
    <col min="10" max="14" width="12.28515625" customWidth="1"/>
    <col min="15" max="15" width="36.28515625" customWidth="1"/>
    <col min="16" max="16" width="12.28515625" customWidth="1"/>
    <col min="18" max="19" width="11.7109375" hidden="1" customWidth="1"/>
  </cols>
  <sheetData>
    <row r="1" spans="1:19" ht="36.75" customHeight="1">
      <c r="A1" s="164" t="s">
        <v>288</v>
      </c>
      <c r="B1" s="164"/>
      <c r="C1" s="164"/>
      <c r="D1" s="164"/>
      <c r="E1" s="164"/>
      <c r="F1" s="164"/>
      <c r="G1" s="164"/>
      <c r="H1" s="164"/>
      <c r="I1" s="164"/>
      <c r="J1" s="164"/>
      <c r="K1" s="164"/>
      <c r="L1" s="164"/>
      <c r="M1" s="164"/>
      <c r="N1" s="164"/>
      <c r="O1" s="164"/>
      <c r="P1" s="164"/>
    </row>
    <row r="2" spans="1:19" ht="30">
      <c r="A2" s="2" t="s">
        <v>113</v>
      </c>
      <c r="B2" s="2" t="s">
        <v>115</v>
      </c>
      <c r="C2" s="2" t="s">
        <v>117</v>
      </c>
      <c r="D2" s="2" t="s">
        <v>289</v>
      </c>
      <c r="E2" s="2" t="s">
        <v>121</v>
      </c>
      <c r="F2" s="2" t="s">
        <v>123</v>
      </c>
      <c r="G2" s="2" t="s">
        <v>290</v>
      </c>
      <c r="H2" s="2" t="s">
        <v>127</v>
      </c>
      <c r="I2" s="2" t="s">
        <v>129</v>
      </c>
      <c r="J2" s="2" t="s">
        <v>141</v>
      </c>
      <c r="K2" s="2" t="s">
        <v>143</v>
      </c>
      <c r="L2" s="2" t="s">
        <v>291</v>
      </c>
      <c r="M2" s="2" t="s">
        <v>147</v>
      </c>
      <c r="N2" s="2" t="s">
        <v>149</v>
      </c>
      <c r="O2" s="2" t="s">
        <v>208</v>
      </c>
      <c r="P2" s="2" t="s">
        <v>151</v>
      </c>
      <c r="R2" s="3" t="s">
        <v>292</v>
      </c>
      <c r="S2" s="3" t="s">
        <v>293</v>
      </c>
    </row>
    <row r="3" spans="1:19">
      <c r="A3" s="1" t="s">
        <v>294</v>
      </c>
      <c r="B3" s="1"/>
      <c r="C3" s="1"/>
      <c r="D3" s="1"/>
      <c r="E3" s="4"/>
      <c r="F3" s="4"/>
      <c r="G3" s="5" t="str">
        <f>IFERROR(R3*S3,"")</f>
        <v/>
      </c>
      <c r="H3" s="4" t="b">
        <f>IF(G3=1,"Low",IF(G3=3,"Low",IF(G3=5,"Medium",IF(G3=9,"Medium",IF(G3=15,"High",IF(G3=25,"High"))))))</f>
        <v>0</v>
      </c>
      <c r="I3" s="1"/>
      <c r="J3" s="1"/>
      <c r="K3" s="1"/>
      <c r="L3" s="1"/>
      <c r="M3" s="1"/>
      <c r="N3" s="1"/>
      <c r="O3" s="1"/>
      <c r="P3" s="1"/>
      <c r="R3" t="str">
        <f>IF(E3="High",5,IF(E3="Medium",3,IF(E3="Low",1,"Not Entered")))</f>
        <v>Not Entered</v>
      </c>
      <c r="S3" t="str">
        <f>IF(F3="High",5,IF(F3="Medium",3,IF(F3="Low",1,"Not Entered")))</f>
        <v>Not Entered</v>
      </c>
    </row>
    <row r="4" spans="1:19">
      <c r="A4" s="1" t="s">
        <v>295</v>
      </c>
      <c r="B4" s="1"/>
      <c r="C4" s="1"/>
      <c r="D4" s="1"/>
      <c r="E4" s="4"/>
      <c r="F4" s="4"/>
      <c r="G4" s="5" t="str">
        <f t="shared" ref="G4:G12" si="0">IFERROR(R4*S4,"")</f>
        <v/>
      </c>
      <c r="H4" s="4" t="b">
        <f t="shared" ref="H4:H12" si="1">IF(G4=1,"Low",IF(G4=3,"Low",IF(G4=5,"Medium",IF(G4=9,"Medium",IF(G4=15,"High",IF(G4=25,"High"))))))</f>
        <v>0</v>
      </c>
      <c r="I4" s="1"/>
      <c r="J4" s="1"/>
      <c r="K4" s="1"/>
      <c r="L4" s="1"/>
      <c r="M4" s="1"/>
      <c r="N4" s="1"/>
      <c r="O4" s="1"/>
      <c r="P4" s="1"/>
      <c r="R4" t="str">
        <f t="shared" ref="R4:R12" si="2">IF(E4="High",5,IF(E4="Medium",3,IF(E4="Low",1,"Not Entered")))</f>
        <v>Not Entered</v>
      </c>
      <c r="S4" t="str">
        <f t="shared" ref="S4:S12" si="3">IF(F4="High",5,IF(F4="Medium",3,IF(F4="Low",1,"Not Entered")))</f>
        <v>Not Entered</v>
      </c>
    </row>
    <row r="5" spans="1:19">
      <c r="A5" s="1" t="s">
        <v>296</v>
      </c>
      <c r="B5" s="1"/>
      <c r="C5" s="1"/>
      <c r="D5" s="1"/>
      <c r="E5" s="4"/>
      <c r="F5" s="4"/>
      <c r="G5" s="5" t="str">
        <f t="shared" si="0"/>
        <v/>
      </c>
      <c r="H5" s="4" t="b">
        <f t="shared" si="1"/>
        <v>0</v>
      </c>
      <c r="I5" s="1"/>
      <c r="J5" s="1"/>
      <c r="K5" s="1"/>
      <c r="L5" s="1"/>
      <c r="M5" s="1"/>
      <c r="N5" s="1"/>
      <c r="O5" s="1"/>
      <c r="P5" s="1"/>
      <c r="R5" t="str">
        <f t="shared" si="2"/>
        <v>Not Entered</v>
      </c>
      <c r="S5" t="str">
        <f t="shared" si="3"/>
        <v>Not Entered</v>
      </c>
    </row>
    <row r="6" spans="1:19">
      <c r="A6" s="1" t="s">
        <v>297</v>
      </c>
      <c r="B6" s="1"/>
      <c r="C6" s="1"/>
      <c r="D6" s="1"/>
      <c r="E6" s="4"/>
      <c r="F6" s="4"/>
      <c r="G6" s="5" t="str">
        <f t="shared" si="0"/>
        <v/>
      </c>
      <c r="H6" s="4" t="b">
        <f t="shared" si="1"/>
        <v>0</v>
      </c>
      <c r="I6" s="1"/>
      <c r="J6" s="1"/>
      <c r="K6" s="1"/>
      <c r="L6" s="1"/>
      <c r="M6" s="1"/>
      <c r="N6" s="1"/>
      <c r="O6" s="1"/>
      <c r="P6" s="1"/>
      <c r="R6" t="str">
        <f t="shared" si="2"/>
        <v>Not Entered</v>
      </c>
      <c r="S6" t="str">
        <f t="shared" si="3"/>
        <v>Not Entered</v>
      </c>
    </row>
    <row r="7" spans="1:19">
      <c r="A7" s="1" t="s">
        <v>298</v>
      </c>
      <c r="B7" s="1"/>
      <c r="C7" s="1"/>
      <c r="D7" s="1"/>
      <c r="E7" s="4"/>
      <c r="F7" s="4"/>
      <c r="G7" s="5" t="str">
        <f t="shared" si="0"/>
        <v/>
      </c>
      <c r="H7" s="4" t="b">
        <f t="shared" si="1"/>
        <v>0</v>
      </c>
      <c r="I7" s="1"/>
      <c r="J7" s="1"/>
      <c r="K7" s="1"/>
      <c r="L7" s="1"/>
      <c r="M7" s="1"/>
      <c r="N7" s="1"/>
      <c r="O7" s="1"/>
      <c r="P7" s="1"/>
      <c r="R7" t="str">
        <f t="shared" si="2"/>
        <v>Not Entered</v>
      </c>
      <c r="S7" t="str">
        <f t="shared" si="3"/>
        <v>Not Entered</v>
      </c>
    </row>
    <row r="8" spans="1:19">
      <c r="A8" s="1" t="s">
        <v>299</v>
      </c>
      <c r="B8" s="1"/>
      <c r="C8" s="1"/>
      <c r="D8" s="1"/>
      <c r="E8" s="4"/>
      <c r="F8" s="4"/>
      <c r="G8" s="5" t="str">
        <f t="shared" si="0"/>
        <v/>
      </c>
      <c r="H8" s="4" t="b">
        <f t="shared" si="1"/>
        <v>0</v>
      </c>
      <c r="I8" s="1"/>
      <c r="J8" s="1"/>
      <c r="K8" s="1"/>
      <c r="L8" s="1"/>
      <c r="M8" s="1"/>
      <c r="N8" s="1"/>
      <c r="O8" s="1"/>
      <c r="P8" s="1"/>
      <c r="R8" t="str">
        <f t="shared" si="2"/>
        <v>Not Entered</v>
      </c>
      <c r="S8" t="str">
        <f t="shared" si="3"/>
        <v>Not Entered</v>
      </c>
    </row>
    <row r="9" spans="1:19">
      <c r="A9" s="1" t="s">
        <v>300</v>
      </c>
      <c r="B9" s="1"/>
      <c r="C9" s="1"/>
      <c r="D9" s="1"/>
      <c r="E9" s="4"/>
      <c r="F9" s="4"/>
      <c r="G9" s="5" t="str">
        <f t="shared" si="0"/>
        <v/>
      </c>
      <c r="H9" s="4" t="b">
        <f t="shared" si="1"/>
        <v>0</v>
      </c>
      <c r="I9" s="1"/>
      <c r="J9" s="1"/>
      <c r="K9" s="1"/>
      <c r="L9" s="1"/>
      <c r="M9" s="1"/>
      <c r="N9" s="1"/>
      <c r="O9" s="1"/>
      <c r="P9" s="1"/>
      <c r="R9" t="str">
        <f t="shared" si="2"/>
        <v>Not Entered</v>
      </c>
      <c r="S9" t="str">
        <f t="shared" si="3"/>
        <v>Not Entered</v>
      </c>
    </row>
    <row r="10" spans="1:19">
      <c r="A10" s="1" t="s">
        <v>301</v>
      </c>
      <c r="B10" s="1"/>
      <c r="C10" s="1"/>
      <c r="D10" s="1"/>
      <c r="E10" s="4"/>
      <c r="F10" s="4"/>
      <c r="G10" s="5" t="str">
        <f t="shared" si="0"/>
        <v/>
      </c>
      <c r="H10" s="4" t="b">
        <f t="shared" si="1"/>
        <v>0</v>
      </c>
      <c r="I10" s="1"/>
      <c r="J10" s="1"/>
      <c r="K10" s="1"/>
      <c r="L10" s="1"/>
      <c r="M10" s="1"/>
      <c r="N10" s="1"/>
      <c r="O10" s="1"/>
      <c r="P10" s="1"/>
      <c r="R10" t="str">
        <f t="shared" si="2"/>
        <v>Not Entered</v>
      </c>
      <c r="S10" t="str">
        <f t="shared" si="3"/>
        <v>Not Entered</v>
      </c>
    </row>
    <row r="11" spans="1:19">
      <c r="A11" s="1" t="s">
        <v>302</v>
      </c>
      <c r="B11" s="1"/>
      <c r="C11" s="1"/>
      <c r="D11" s="1"/>
      <c r="E11" s="4"/>
      <c r="F11" s="4"/>
      <c r="G11" s="5" t="str">
        <f t="shared" si="0"/>
        <v/>
      </c>
      <c r="H11" s="4" t="b">
        <f t="shared" si="1"/>
        <v>0</v>
      </c>
      <c r="I11" s="1"/>
      <c r="J11" s="1"/>
      <c r="K11" s="1"/>
      <c r="L11" s="1"/>
      <c r="M11" s="1"/>
      <c r="N11" s="1"/>
      <c r="O11" s="1"/>
      <c r="P11" s="1"/>
      <c r="R11" t="str">
        <f t="shared" si="2"/>
        <v>Not Entered</v>
      </c>
      <c r="S11" t="str">
        <f t="shared" si="3"/>
        <v>Not Entered</v>
      </c>
    </row>
    <row r="12" spans="1:19">
      <c r="A12" s="1" t="s">
        <v>303</v>
      </c>
      <c r="B12" s="1"/>
      <c r="C12" s="1"/>
      <c r="D12" s="1"/>
      <c r="E12" s="4"/>
      <c r="F12" s="4"/>
      <c r="G12" s="5" t="str">
        <f t="shared" si="0"/>
        <v/>
      </c>
      <c r="H12" s="4" t="b">
        <f t="shared" si="1"/>
        <v>0</v>
      </c>
      <c r="I12" s="1"/>
      <c r="J12" s="1"/>
      <c r="K12" s="1"/>
      <c r="L12" s="1"/>
      <c r="M12" s="1"/>
      <c r="N12" s="1"/>
      <c r="O12" s="1"/>
      <c r="P12" s="1"/>
      <c r="R12" t="str">
        <f t="shared" si="2"/>
        <v>Not Entered</v>
      </c>
      <c r="S12" t="str">
        <f t="shared" si="3"/>
        <v>Not Entered</v>
      </c>
    </row>
  </sheetData>
  <mergeCells count="1">
    <mergeCell ref="A1:P1"/>
  </mergeCells>
  <dataValidations count="1">
    <dataValidation type="list" allowBlank="1" showInputMessage="1" showErrorMessage="1" sqref="M3:M12" xr:uid="{00000000-0002-0000-0100-000000000000}">
      <formula1>$A$3:$A$5</formula1>
    </dataValidation>
  </dataValidations>
  <pageMargins left="0.25" right="0.25" top="0.75" bottom="0.75" header="0.3" footer="0.3"/>
  <pageSetup paperSize="5" scale="65"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Values!$A$11:$A$13</xm:f>
          </x14:formula1>
          <xm:sqref>E3:F12</xm:sqref>
        </x14:dataValidation>
        <x14:dataValidation type="list" allowBlank="1" showInputMessage="1" showErrorMessage="1" xr:uid="{00000000-0002-0000-0100-000002000000}">
          <x14:formula1>
            <xm:f>Values!$A$4:$A$8</xm:f>
          </x14:formula1>
          <xm:sqref>I3:I12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K12"/>
  <sheetViews>
    <sheetView zoomScaleNormal="100" workbookViewId="0">
      <selection sqref="A1:K1"/>
    </sheetView>
  </sheetViews>
  <sheetFormatPr defaultRowHeight="15"/>
  <cols>
    <col min="2" max="2" width="36.28515625" customWidth="1"/>
    <col min="3" max="3" width="12.28515625" customWidth="1"/>
    <col min="4" max="4" width="15" customWidth="1"/>
    <col min="5" max="8" width="12.28515625" customWidth="1"/>
    <col min="9" max="9" width="33.85546875" customWidth="1"/>
    <col min="10" max="10" width="14.28515625" customWidth="1"/>
    <col min="11" max="11" width="11.5703125" customWidth="1"/>
  </cols>
  <sheetData>
    <row r="1" spans="1:11" ht="36" customHeight="1">
      <c r="A1" s="165" t="s">
        <v>304</v>
      </c>
      <c r="B1" s="165"/>
      <c r="C1" s="165"/>
      <c r="D1" s="165"/>
      <c r="E1" s="165"/>
      <c r="F1" s="165"/>
      <c r="G1" s="165"/>
      <c r="H1" s="165"/>
      <c r="I1" s="165"/>
      <c r="J1" s="165"/>
      <c r="K1" s="165"/>
    </row>
    <row r="2" spans="1:11" ht="30">
      <c r="A2" s="2" t="s">
        <v>113</v>
      </c>
      <c r="B2" s="2" t="s">
        <v>157</v>
      </c>
      <c r="C2" s="2" t="s">
        <v>117</v>
      </c>
      <c r="D2" s="2" t="s">
        <v>129</v>
      </c>
      <c r="E2" s="2" t="s">
        <v>169</v>
      </c>
      <c r="F2" s="2" t="s">
        <v>171</v>
      </c>
      <c r="G2" s="2" t="s">
        <v>143</v>
      </c>
      <c r="H2" s="2" t="s">
        <v>127</v>
      </c>
      <c r="I2" s="2" t="s">
        <v>305</v>
      </c>
      <c r="J2" s="2" t="s">
        <v>145</v>
      </c>
      <c r="K2" s="2" t="s">
        <v>151</v>
      </c>
    </row>
    <row r="3" spans="1:11">
      <c r="A3" s="1" t="s">
        <v>306</v>
      </c>
      <c r="B3" s="1"/>
      <c r="C3" s="1"/>
      <c r="D3" s="1"/>
      <c r="E3" s="1"/>
      <c r="F3" s="1"/>
      <c r="G3" s="1"/>
      <c r="H3" s="1"/>
      <c r="I3" s="1"/>
      <c r="J3" s="1"/>
      <c r="K3" s="1"/>
    </row>
    <row r="4" spans="1:11">
      <c r="A4" s="1" t="s">
        <v>307</v>
      </c>
      <c r="B4" s="1"/>
      <c r="C4" s="1"/>
      <c r="D4" s="1"/>
      <c r="E4" s="1"/>
      <c r="F4" s="1"/>
      <c r="G4" s="1"/>
      <c r="H4" s="1"/>
      <c r="I4" s="1"/>
      <c r="J4" s="1"/>
      <c r="K4" s="1"/>
    </row>
    <row r="5" spans="1:11">
      <c r="A5" s="1" t="s">
        <v>308</v>
      </c>
      <c r="B5" s="1"/>
      <c r="C5" s="1"/>
      <c r="D5" s="1"/>
      <c r="E5" s="1"/>
      <c r="F5" s="1"/>
      <c r="G5" s="1"/>
      <c r="H5" s="1"/>
      <c r="I5" s="1"/>
      <c r="J5" s="1"/>
      <c r="K5" s="1"/>
    </row>
    <row r="6" spans="1:11">
      <c r="A6" s="1" t="s">
        <v>309</v>
      </c>
      <c r="B6" s="1"/>
      <c r="C6" s="1"/>
      <c r="D6" s="1"/>
      <c r="E6" s="1"/>
      <c r="F6" s="1"/>
      <c r="G6" s="1"/>
      <c r="H6" s="1"/>
      <c r="I6" s="1"/>
      <c r="J6" s="1"/>
      <c r="K6" s="1"/>
    </row>
    <row r="7" spans="1:11">
      <c r="A7" s="1" t="s">
        <v>310</v>
      </c>
      <c r="B7" s="1"/>
      <c r="C7" s="1"/>
      <c r="D7" s="1"/>
      <c r="E7" s="1"/>
      <c r="F7" s="1"/>
      <c r="G7" s="1"/>
      <c r="H7" s="1"/>
      <c r="I7" s="1"/>
      <c r="J7" s="1"/>
      <c r="K7" s="1"/>
    </row>
    <row r="8" spans="1:11">
      <c r="A8" s="1" t="s">
        <v>311</v>
      </c>
      <c r="B8" s="1"/>
      <c r="C8" s="1"/>
      <c r="D8" s="1"/>
      <c r="E8" s="1"/>
      <c r="F8" s="1"/>
      <c r="G8" s="1"/>
      <c r="H8" s="1"/>
      <c r="I8" s="1"/>
      <c r="J8" s="1"/>
      <c r="K8" s="1"/>
    </row>
    <row r="9" spans="1:11">
      <c r="A9" s="1" t="s">
        <v>312</v>
      </c>
      <c r="B9" s="1"/>
      <c r="C9" s="1"/>
      <c r="D9" s="1"/>
      <c r="E9" s="1"/>
      <c r="F9" s="1"/>
      <c r="G9" s="1"/>
      <c r="H9" s="1"/>
      <c r="I9" s="1"/>
      <c r="J9" s="1"/>
      <c r="K9" s="1"/>
    </row>
    <row r="10" spans="1:11">
      <c r="A10" s="1" t="s">
        <v>313</v>
      </c>
      <c r="B10" s="1"/>
      <c r="C10" s="1"/>
      <c r="D10" s="1"/>
      <c r="E10" s="1"/>
      <c r="F10" s="1"/>
      <c r="G10" s="1"/>
      <c r="H10" s="1"/>
      <c r="I10" s="1"/>
      <c r="J10" s="1"/>
      <c r="K10" s="1"/>
    </row>
    <row r="11" spans="1:11">
      <c r="A11" s="1" t="s">
        <v>314</v>
      </c>
      <c r="B11" s="1"/>
      <c r="C11" s="1"/>
      <c r="D11" s="1"/>
      <c r="E11" s="1"/>
      <c r="F11" s="1"/>
      <c r="G11" s="1"/>
      <c r="H11" s="1"/>
      <c r="I11" s="1"/>
      <c r="J11" s="1"/>
      <c r="K11" s="1"/>
    </row>
    <row r="12" spans="1:11">
      <c r="A12" s="1" t="s">
        <v>315</v>
      </c>
      <c r="B12" s="1"/>
      <c r="C12" s="1"/>
      <c r="D12" s="1"/>
      <c r="E12" s="1"/>
      <c r="F12" s="1"/>
      <c r="G12" s="1"/>
      <c r="H12" s="1"/>
      <c r="I12" s="1"/>
      <c r="J12" s="1"/>
      <c r="K12" s="1"/>
    </row>
  </sheetData>
  <mergeCells count="1">
    <mergeCell ref="A1:K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Values!$A$32:$A$36</xm:f>
          </x14:formula1>
          <xm:sqref>D3:D12</xm:sqref>
        </x14:dataValidation>
        <x14:dataValidation type="list" allowBlank="1" showInputMessage="1" showErrorMessage="1" xr:uid="{00000000-0002-0000-0200-000001000000}">
          <x14:formula1>
            <xm:f>Values!$A$40:$A$42</xm:f>
          </x14:formula1>
          <xm:sqref>H3:H12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K12"/>
  <sheetViews>
    <sheetView zoomScaleNormal="100" workbookViewId="0">
      <selection sqref="A1:XFD1048576"/>
    </sheetView>
  </sheetViews>
  <sheetFormatPr defaultRowHeight="15"/>
  <cols>
    <col min="2" max="2" width="36.28515625" customWidth="1"/>
    <col min="3" max="5" width="12.28515625" customWidth="1"/>
    <col min="6" max="6" width="15" customWidth="1"/>
    <col min="7" max="7" width="12.28515625" customWidth="1"/>
    <col min="8" max="8" width="33.85546875" customWidth="1"/>
    <col min="9" max="9" width="14.28515625" customWidth="1"/>
    <col min="10" max="10" width="12.28515625" customWidth="1"/>
    <col min="11" max="11" width="11.5703125" customWidth="1"/>
  </cols>
  <sheetData>
    <row r="1" spans="1:11" ht="36" customHeight="1">
      <c r="A1" s="166" t="s">
        <v>316</v>
      </c>
      <c r="B1" s="166"/>
      <c r="C1" s="166"/>
      <c r="D1" s="166"/>
      <c r="E1" s="166"/>
      <c r="F1" s="166"/>
      <c r="G1" s="166"/>
      <c r="H1" s="166"/>
      <c r="I1" s="166"/>
      <c r="J1" s="166"/>
      <c r="K1" s="166"/>
    </row>
    <row r="2" spans="1:11" ht="30">
      <c r="A2" s="2" t="s">
        <v>113</v>
      </c>
      <c r="B2" s="2" t="s">
        <v>189</v>
      </c>
      <c r="C2" s="2" t="s">
        <v>117</v>
      </c>
      <c r="D2" s="2" t="s">
        <v>192</v>
      </c>
      <c r="E2" s="2" t="s">
        <v>171</v>
      </c>
      <c r="F2" s="2" t="s">
        <v>129</v>
      </c>
      <c r="G2" s="2" t="s">
        <v>127</v>
      </c>
      <c r="H2" s="2" t="s">
        <v>208</v>
      </c>
      <c r="I2" s="2" t="s">
        <v>210</v>
      </c>
      <c r="J2" s="2" t="s">
        <v>143</v>
      </c>
      <c r="K2" s="2" t="s">
        <v>151</v>
      </c>
    </row>
    <row r="3" spans="1:11">
      <c r="A3" s="1" t="s">
        <v>317</v>
      </c>
      <c r="B3" s="1"/>
      <c r="C3" s="1"/>
      <c r="D3" s="1"/>
      <c r="E3" s="1"/>
      <c r="F3" s="1"/>
      <c r="G3" s="1"/>
      <c r="H3" s="1"/>
      <c r="I3" s="1"/>
      <c r="J3" s="1"/>
      <c r="K3" s="1"/>
    </row>
    <row r="4" spans="1:11">
      <c r="A4" s="1" t="s">
        <v>318</v>
      </c>
      <c r="B4" s="1"/>
      <c r="C4" s="1"/>
      <c r="D4" s="1"/>
      <c r="E4" s="1"/>
      <c r="F4" s="1"/>
      <c r="G4" s="1"/>
      <c r="H4" s="1"/>
      <c r="I4" s="1"/>
      <c r="J4" s="1"/>
      <c r="K4" s="1"/>
    </row>
    <row r="5" spans="1:11">
      <c r="A5" s="1" t="s">
        <v>319</v>
      </c>
      <c r="B5" s="1"/>
      <c r="C5" s="1"/>
      <c r="D5" s="1"/>
      <c r="E5" s="1"/>
      <c r="F5" s="1"/>
      <c r="G5" s="1"/>
      <c r="H5" s="1"/>
      <c r="I5" s="1"/>
      <c r="J5" s="1"/>
      <c r="K5" s="1"/>
    </row>
    <row r="6" spans="1:11">
      <c r="A6" s="1" t="s">
        <v>320</v>
      </c>
      <c r="B6" s="1"/>
      <c r="C6" s="1"/>
      <c r="D6" s="1"/>
      <c r="E6" s="1"/>
      <c r="F6" s="1"/>
      <c r="G6" s="1"/>
      <c r="H6" s="1"/>
      <c r="I6" s="1"/>
      <c r="J6" s="1"/>
      <c r="K6" s="1"/>
    </row>
    <row r="7" spans="1:11">
      <c r="A7" s="1" t="s">
        <v>321</v>
      </c>
      <c r="B7" s="1"/>
      <c r="C7" s="1"/>
      <c r="D7" s="1"/>
      <c r="E7" s="1"/>
      <c r="F7" s="1"/>
      <c r="G7" s="1"/>
      <c r="H7" s="1"/>
      <c r="I7" s="1"/>
      <c r="J7" s="1"/>
      <c r="K7" s="1"/>
    </row>
    <row r="8" spans="1:11">
      <c r="A8" s="1" t="s">
        <v>322</v>
      </c>
      <c r="B8" s="1"/>
      <c r="C8" s="1"/>
      <c r="D8" s="1"/>
      <c r="E8" s="1"/>
      <c r="F8" s="1"/>
      <c r="G8" s="1"/>
      <c r="H8" s="1"/>
      <c r="I8" s="1"/>
      <c r="J8" s="1"/>
      <c r="K8" s="1"/>
    </row>
    <row r="9" spans="1:11">
      <c r="A9" s="1" t="s">
        <v>323</v>
      </c>
      <c r="B9" s="1"/>
      <c r="C9" s="1"/>
      <c r="D9" s="1"/>
      <c r="E9" s="1"/>
      <c r="F9" s="1"/>
      <c r="G9" s="1"/>
      <c r="H9" s="1"/>
      <c r="I9" s="1"/>
      <c r="J9" s="1"/>
      <c r="K9" s="1"/>
    </row>
    <row r="10" spans="1:11">
      <c r="A10" s="1" t="s">
        <v>324</v>
      </c>
      <c r="B10" s="1"/>
      <c r="C10" s="1"/>
      <c r="D10" s="1"/>
      <c r="E10" s="1"/>
      <c r="F10" s="1"/>
      <c r="G10" s="1"/>
      <c r="H10" s="1"/>
      <c r="I10" s="1"/>
      <c r="J10" s="1"/>
      <c r="K10" s="1"/>
    </row>
    <row r="11" spans="1:11">
      <c r="A11" s="1" t="s">
        <v>325</v>
      </c>
      <c r="B11" s="1"/>
      <c r="C11" s="1"/>
      <c r="D11" s="1"/>
      <c r="E11" s="1"/>
      <c r="F11" s="1"/>
      <c r="G11" s="1"/>
      <c r="H11" s="1"/>
      <c r="I11" s="1"/>
      <c r="J11" s="1"/>
      <c r="K11" s="1"/>
    </row>
    <row r="12" spans="1:11">
      <c r="A12" s="1" t="s">
        <v>326</v>
      </c>
      <c r="B12" s="1"/>
      <c r="C12" s="1"/>
      <c r="D12" s="1"/>
      <c r="E12" s="1"/>
      <c r="F12" s="1"/>
      <c r="G12" s="1"/>
      <c r="H12" s="1"/>
      <c r="I12" s="1"/>
      <c r="J12" s="1"/>
      <c r="K12" s="1"/>
    </row>
  </sheetData>
  <mergeCells count="1">
    <mergeCell ref="A1:K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Values!$A$55:$A$57</xm:f>
          </x14:formula1>
          <xm:sqref>G3:G12</xm:sqref>
        </x14:dataValidation>
        <x14:dataValidation type="list" allowBlank="1" showInputMessage="1" showErrorMessage="1" xr:uid="{00000000-0002-0000-0300-000001000000}">
          <x14:formula1>
            <xm:f>Values!$A$47:$A$52</xm:f>
          </x14:formula1>
          <xm:sqref>F3:F12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12"/>
  <sheetViews>
    <sheetView zoomScaleNormal="100" workbookViewId="0">
      <selection sqref="A1:XFD1048576"/>
    </sheetView>
  </sheetViews>
  <sheetFormatPr defaultRowHeight="15"/>
  <cols>
    <col min="2" max="2" width="36.28515625" customWidth="1"/>
    <col min="3" max="6" width="12.28515625" customWidth="1"/>
    <col min="7" max="7" width="14.28515625" customWidth="1"/>
    <col min="8" max="8" width="15" customWidth="1"/>
    <col min="9" max="9" width="12.28515625" customWidth="1"/>
    <col min="10" max="10" width="33.85546875" customWidth="1"/>
    <col min="11" max="11" width="11.5703125" customWidth="1"/>
  </cols>
  <sheetData>
    <row r="1" spans="1:11" ht="36" customHeight="1">
      <c r="A1" s="167" t="s">
        <v>327</v>
      </c>
      <c r="B1" s="167"/>
      <c r="C1" s="167"/>
      <c r="D1" s="167"/>
      <c r="E1" s="167"/>
      <c r="F1" s="167"/>
      <c r="G1" s="167"/>
      <c r="H1" s="167"/>
      <c r="I1" s="167"/>
      <c r="J1" s="167"/>
      <c r="K1" s="167"/>
    </row>
    <row r="2" spans="1:11" ht="30">
      <c r="A2" s="2" t="s">
        <v>113</v>
      </c>
      <c r="B2" s="2" t="s">
        <v>328</v>
      </c>
      <c r="C2" s="2" t="s">
        <v>220</v>
      </c>
      <c r="D2" s="2" t="s">
        <v>222</v>
      </c>
      <c r="E2" s="2" t="s">
        <v>224</v>
      </c>
      <c r="F2" s="2" t="s">
        <v>226</v>
      </c>
      <c r="G2" s="2" t="s">
        <v>228</v>
      </c>
      <c r="H2" s="2" t="s">
        <v>129</v>
      </c>
      <c r="I2" s="2" t="s">
        <v>127</v>
      </c>
      <c r="J2" s="2" t="s">
        <v>208</v>
      </c>
      <c r="K2" s="2" t="s">
        <v>151</v>
      </c>
    </row>
    <row r="3" spans="1:11">
      <c r="A3" s="1" t="s">
        <v>329</v>
      </c>
      <c r="B3" s="1"/>
      <c r="C3" s="1"/>
      <c r="D3" s="1"/>
      <c r="E3" s="1"/>
      <c r="F3" s="1"/>
      <c r="G3" s="1"/>
      <c r="H3" s="1"/>
      <c r="I3" s="1"/>
      <c r="J3" s="1"/>
      <c r="K3" s="1"/>
    </row>
    <row r="4" spans="1:11">
      <c r="A4" s="1" t="s">
        <v>330</v>
      </c>
      <c r="B4" s="1"/>
      <c r="C4" s="1"/>
      <c r="D4" s="1"/>
      <c r="E4" s="1"/>
      <c r="F4" s="1"/>
      <c r="G4" s="1"/>
      <c r="H4" s="1"/>
      <c r="I4" s="1"/>
      <c r="J4" s="1"/>
      <c r="K4" s="1"/>
    </row>
    <row r="5" spans="1:11">
      <c r="A5" s="1" t="s">
        <v>331</v>
      </c>
      <c r="B5" s="1"/>
      <c r="C5" s="1"/>
      <c r="D5" s="1"/>
      <c r="E5" s="1"/>
      <c r="F5" s="1"/>
      <c r="G5" s="1"/>
      <c r="H5" s="1"/>
      <c r="I5" s="1"/>
      <c r="J5" s="1"/>
      <c r="K5" s="1"/>
    </row>
    <row r="6" spans="1:11">
      <c r="A6" s="1" t="s">
        <v>332</v>
      </c>
      <c r="B6" s="1"/>
      <c r="C6" s="1"/>
      <c r="D6" s="1"/>
      <c r="E6" s="1"/>
      <c r="F6" s="1"/>
      <c r="G6" s="1"/>
      <c r="H6" s="1"/>
      <c r="I6" s="1"/>
      <c r="J6" s="1"/>
      <c r="K6" s="1"/>
    </row>
    <row r="7" spans="1:11">
      <c r="A7" s="1" t="s">
        <v>333</v>
      </c>
      <c r="B7" s="1"/>
      <c r="C7" s="1"/>
      <c r="D7" s="1"/>
      <c r="E7" s="1"/>
      <c r="F7" s="1"/>
      <c r="G7" s="1"/>
      <c r="H7" s="1"/>
      <c r="I7" s="1"/>
      <c r="J7" s="1"/>
      <c r="K7" s="1"/>
    </row>
    <row r="8" spans="1:11">
      <c r="A8" s="1" t="s">
        <v>334</v>
      </c>
      <c r="B8" s="1"/>
      <c r="C8" s="1"/>
      <c r="D8" s="1"/>
      <c r="E8" s="1"/>
      <c r="F8" s="1"/>
      <c r="G8" s="1"/>
      <c r="H8" s="1"/>
      <c r="I8" s="1"/>
      <c r="J8" s="1"/>
      <c r="K8" s="1"/>
    </row>
    <row r="9" spans="1:11">
      <c r="A9" s="1" t="s">
        <v>335</v>
      </c>
      <c r="B9" s="1"/>
      <c r="C9" s="1"/>
      <c r="D9" s="1"/>
      <c r="E9" s="1"/>
      <c r="F9" s="1"/>
      <c r="G9" s="1"/>
      <c r="H9" s="1"/>
      <c r="I9" s="1"/>
      <c r="J9" s="1"/>
      <c r="K9" s="1"/>
    </row>
    <row r="10" spans="1:11">
      <c r="A10" s="1" t="s">
        <v>336</v>
      </c>
      <c r="B10" s="1"/>
      <c r="C10" s="1"/>
      <c r="D10" s="1"/>
      <c r="E10" s="1"/>
      <c r="F10" s="1"/>
      <c r="G10" s="1"/>
      <c r="H10" s="1"/>
      <c r="I10" s="1"/>
      <c r="J10" s="1"/>
      <c r="K10" s="1"/>
    </row>
    <row r="11" spans="1:11">
      <c r="A11" s="1" t="s">
        <v>337</v>
      </c>
      <c r="B11" s="1"/>
      <c r="C11" s="1"/>
      <c r="D11" s="1"/>
      <c r="E11" s="1"/>
      <c r="F11" s="1"/>
      <c r="G11" s="1"/>
      <c r="H11" s="1"/>
      <c r="I11" s="1"/>
      <c r="J11" s="1"/>
      <c r="K11" s="1"/>
    </row>
    <row r="12" spans="1:11">
      <c r="A12" s="1" t="s">
        <v>338</v>
      </c>
      <c r="B12" s="1"/>
      <c r="C12" s="1"/>
      <c r="D12" s="1"/>
      <c r="E12" s="1"/>
      <c r="F12" s="1"/>
      <c r="G12" s="1"/>
      <c r="H12" s="1"/>
      <c r="I12" s="1"/>
      <c r="J12" s="1"/>
      <c r="K12" s="1"/>
    </row>
  </sheetData>
  <mergeCells count="1">
    <mergeCell ref="A1:K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Values!$A$62:$A$65</xm:f>
          </x14:formula1>
          <xm:sqref>H3:H12</xm:sqref>
        </x14:dataValidation>
        <x14:dataValidation type="list" allowBlank="1" showInputMessage="1" showErrorMessage="1" xr:uid="{00000000-0002-0000-0400-000001000000}">
          <x14:formula1>
            <xm:f>Values!$A$68:$A$70</xm:f>
          </x14:formula1>
          <xm:sqref>I3:I12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499984740745262"/>
  </sheetPr>
  <dimension ref="A1:N12"/>
  <sheetViews>
    <sheetView zoomScaleNormal="100" workbookViewId="0">
      <selection activeCell="B3" sqref="B3"/>
    </sheetView>
  </sheetViews>
  <sheetFormatPr defaultRowHeight="15"/>
  <cols>
    <col min="2" max="2" width="36.28515625" customWidth="1"/>
    <col min="3" max="3" width="14.28515625" customWidth="1"/>
    <col min="4" max="4" width="12.28515625" customWidth="1"/>
    <col min="5" max="5" width="15" customWidth="1"/>
    <col min="6" max="8" width="12.28515625" customWidth="1"/>
    <col min="9" max="10" width="33.85546875" customWidth="1"/>
    <col min="11" max="12" width="12.28515625" customWidth="1"/>
    <col min="13" max="13" width="33.85546875" customWidth="1"/>
    <col min="14" max="14" width="11.5703125" customWidth="1"/>
  </cols>
  <sheetData>
    <row r="1" spans="1:14" ht="36" customHeight="1">
      <c r="A1" s="168" t="s">
        <v>339</v>
      </c>
      <c r="B1" s="168"/>
      <c r="C1" s="168"/>
      <c r="D1" s="168"/>
      <c r="E1" s="168"/>
      <c r="F1" s="168"/>
      <c r="G1" s="168"/>
      <c r="H1" s="168"/>
      <c r="I1" s="168"/>
      <c r="J1" s="168"/>
      <c r="K1" s="168"/>
      <c r="L1" s="168"/>
      <c r="M1" s="168"/>
      <c r="N1" s="168"/>
    </row>
    <row r="2" spans="1:14" ht="30">
      <c r="A2" s="2" t="s">
        <v>113</v>
      </c>
      <c r="B2" s="2" t="s">
        <v>242</v>
      </c>
      <c r="C2" s="2" t="s">
        <v>228</v>
      </c>
      <c r="D2" s="2" t="s">
        <v>117</v>
      </c>
      <c r="E2" s="2" t="s">
        <v>129</v>
      </c>
      <c r="F2" s="2" t="s">
        <v>127</v>
      </c>
      <c r="G2" s="2" t="s">
        <v>259</v>
      </c>
      <c r="H2" s="2" t="s">
        <v>261</v>
      </c>
      <c r="I2" s="2" t="s">
        <v>340</v>
      </c>
      <c r="J2" s="2" t="s">
        <v>265</v>
      </c>
      <c r="K2" s="2" t="s">
        <v>267</v>
      </c>
      <c r="L2" s="2" t="s">
        <v>143</v>
      </c>
      <c r="M2" s="2" t="s">
        <v>208</v>
      </c>
      <c r="N2" s="2" t="s">
        <v>151</v>
      </c>
    </row>
    <row r="3" spans="1:14">
      <c r="A3" s="1" t="s">
        <v>341</v>
      </c>
      <c r="B3" s="1"/>
      <c r="C3" s="1"/>
      <c r="D3" s="1"/>
      <c r="E3" s="1"/>
      <c r="F3" s="1"/>
      <c r="G3" s="1"/>
      <c r="H3" s="1"/>
      <c r="I3" s="1"/>
      <c r="J3" s="1"/>
      <c r="K3" s="1"/>
      <c r="L3" s="1"/>
      <c r="M3" s="1"/>
      <c r="N3" s="1"/>
    </row>
    <row r="4" spans="1:14">
      <c r="A4" s="1" t="s">
        <v>342</v>
      </c>
      <c r="B4" s="1"/>
      <c r="C4" s="1"/>
      <c r="D4" s="1"/>
      <c r="E4" s="1"/>
      <c r="F4" s="1"/>
      <c r="G4" s="1"/>
      <c r="H4" s="1"/>
      <c r="I4" s="1"/>
      <c r="J4" s="1"/>
      <c r="K4" s="1"/>
      <c r="L4" s="1"/>
      <c r="M4" s="1"/>
      <c r="N4" s="1"/>
    </row>
    <row r="5" spans="1:14">
      <c r="A5" s="1" t="s">
        <v>343</v>
      </c>
      <c r="B5" s="1"/>
      <c r="C5" s="1"/>
      <c r="D5" s="1"/>
      <c r="E5" s="1"/>
      <c r="F5" s="1"/>
      <c r="G5" s="1"/>
      <c r="H5" s="1"/>
      <c r="I5" s="1"/>
      <c r="J5" s="1"/>
      <c r="K5" s="1"/>
      <c r="L5" s="1"/>
      <c r="M5" s="1"/>
      <c r="N5" s="1"/>
    </row>
    <row r="6" spans="1:14">
      <c r="A6" s="1" t="s">
        <v>344</v>
      </c>
      <c r="B6" s="1"/>
      <c r="C6" s="1"/>
      <c r="D6" s="1"/>
      <c r="E6" s="1"/>
      <c r="F6" s="1"/>
      <c r="G6" s="1"/>
      <c r="H6" s="1"/>
      <c r="I6" s="1"/>
      <c r="J6" s="1"/>
      <c r="K6" s="1"/>
      <c r="L6" s="1"/>
      <c r="M6" s="1"/>
      <c r="N6" s="1"/>
    </row>
    <row r="7" spans="1:14">
      <c r="A7" s="1" t="s">
        <v>345</v>
      </c>
      <c r="B7" s="1"/>
      <c r="C7" s="1"/>
      <c r="D7" s="1"/>
      <c r="E7" s="1"/>
      <c r="F7" s="1"/>
      <c r="G7" s="1"/>
      <c r="H7" s="1"/>
      <c r="I7" s="1"/>
      <c r="J7" s="1"/>
      <c r="K7" s="1"/>
      <c r="L7" s="1"/>
      <c r="M7" s="1"/>
      <c r="N7" s="1"/>
    </row>
    <row r="8" spans="1:14">
      <c r="A8" s="1" t="s">
        <v>346</v>
      </c>
      <c r="B8" s="1"/>
      <c r="C8" s="1"/>
      <c r="D8" s="1"/>
      <c r="E8" s="1"/>
      <c r="F8" s="1"/>
      <c r="G8" s="1"/>
      <c r="H8" s="1"/>
      <c r="I8" s="1"/>
      <c r="J8" s="1"/>
      <c r="K8" s="1"/>
      <c r="L8" s="1"/>
      <c r="M8" s="1"/>
      <c r="N8" s="1"/>
    </row>
    <row r="9" spans="1:14">
      <c r="A9" s="1" t="s">
        <v>347</v>
      </c>
      <c r="B9" s="1"/>
      <c r="C9" s="1"/>
      <c r="D9" s="1"/>
      <c r="E9" s="1"/>
      <c r="F9" s="1"/>
      <c r="G9" s="1"/>
      <c r="H9" s="1"/>
      <c r="I9" s="1"/>
      <c r="J9" s="1"/>
      <c r="K9" s="1"/>
      <c r="L9" s="1"/>
      <c r="M9" s="1"/>
      <c r="N9" s="1"/>
    </row>
    <row r="10" spans="1:14">
      <c r="A10" s="1" t="s">
        <v>348</v>
      </c>
      <c r="B10" s="1"/>
      <c r="C10" s="1"/>
      <c r="D10" s="1"/>
      <c r="E10" s="1"/>
      <c r="F10" s="1"/>
      <c r="G10" s="1"/>
      <c r="H10" s="1"/>
      <c r="I10" s="1"/>
      <c r="J10" s="1"/>
      <c r="K10" s="1"/>
      <c r="L10" s="1"/>
      <c r="M10" s="1"/>
      <c r="N10" s="1"/>
    </row>
    <row r="11" spans="1:14">
      <c r="A11" s="1" t="s">
        <v>349</v>
      </c>
      <c r="B11" s="1"/>
      <c r="C11" s="1"/>
      <c r="D11" s="1"/>
      <c r="E11" s="1"/>
      <c r="F11" s="1"/>
      <c r="G11" s="1"/>
      <c r="H11" s="1"/>
      <c r="I11" s="1"/>
      <c r="J11" s="1"/>
      <c r="K11" s="1"/>
      <c r="L11" s="1"/>
      <c r="M11" s="1"/>
      <c r="N11" s="1"/>
    </row>
    <row r="12" spans="1:14">
      <c r="A12" s="1" t="s">
        <v>350</v>
      </c>
      <c r="B12" s="1"/>
      <c r="C12" s="1"/>
      <c r="D12" s="1"/>
      <c r="E12" s="1"/>
      <c r="F12" s="1"/>
      <c r="G12" s="1"/>
      <c r="H12" s="1"/>
      <c r="I12" s="1"/>
      <c r="J12" s="1"/>
      <c r="K12" s="1"/>
      <c r="L12" s="1"/>
      <c r="M12" s="1"/>
      <c r="N12" s="1"/>
    </row>
  </sheetData>
  <mergeCells count="1">
    <mergeCell ref="A1:N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Values!$A$84:$A$86</xm:f>
          </x14:formula1>
          <xm:sqref>F3:H12</xm:sqref>
        </x14:dataValidation>
        <x14:dataValidation type="list" allowBlank="1" showInputMessage="1" showErrorMessage="1" xr:uid="{00000000-0002-0000-0500-000001000000}">
          <x14:formula1>
            <xm:f>Values!$A$75:$A$81</xm:f>
          </x14:formula1>
          <xm:sqref>E3:E12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A7A7"/>
  </sheetPr>
  <dimension ref="A1:G12"/>
  <sheetViews>
    <sheetView zoomScaleNormal="100" workbookViewId="0">
      <selection activeCell="G3" sqref="G3:G12"/>
    </sheetView>
  </sheetViews>
  <sheetFormatPr defaultRowHeight="15"/>
  <cols>
    <col min="2" max="2" width="36.28515625" customWidth="1"/>
    <col min="3" max="4" width="12.28515625" customWidth="1"/>
    <col min="5" max="5" width="33.85546875" customWidth="1"/>
    <col min="6" max="6" width="14.28515625" customWidth="1"/>
    <col min="7" max="7" width="11.5703125" customWidth="1"/>
  </cols>
  <sheetData>
    <row r="1" spans="1:7" ht="54" customHeight="1">
      <c r="A1" s="169" t="s">
        <v>351</v>
      </c>
      <c r="B1" s="169"/>
      <c r="C1" s="169"/>
      <c r="D1" s="169"/>
      <c r="E1" s="169"/>
      <c r="F1" s="169"/>
      <c r="G1" s="169"/>
    </row>
    <row r="2" spans="1:7" ht="30">
      <c r="A2" s="2" t="s">
        <v>113</v>
      </c>
      <c r="B2" s="2" t="s">
        <v>275</v>
      </c>
      <c r="C2" s="2" t="s">
        <v>277</v>
      </c>
      <c r="D2" s="2" t="s">
        <v>279</v>
      </c>
      <c r="E2" s="2" t="s">
        <v>208</v>
      </c>
      <c r="F2" s="2" t="s">
        <v>291</v>
      </c>
      <c r="G2" s="2" t="s">
        <v>151</v>
      </c>
    </row>
    <row r="3" spans="1:7">
      <c r="A3" s="1" t="s">
        <v>352</v>
      </c>
      <c r="B3" s="1"/>
      <c r="C3" s="1"/>
      <c r="D3" s="1"/>
      <c r="E3" s="1"/>
      <c r="F3" s="1"/>
      <c r="G3" s="1"/>
    </row>
    <row r="4" spans="1:7">
      <c r="A4" s="1" t="s">
        <v>353</v>
      </c>
      <c r="B4" s="1"/>
      <c r="C4" s="1"/>
      <c r="D4" s="1"/>
      <c r="E4" s="1"/>
      <c r="F4" s="1"/>
      <c r="G4" s="1"/>
    </row>
    <row r="5" spans="1:7">
      <c r="A5" s="1" t="s">
        <v>354</v>
      </c>
      <c r="B5" s="1"/>
      <c r="C5" s="1"/>
      <c r="D5" s="1"/>
      <c r="E5" s="1"/>
      <c r="F5" s="1"/>
      <c r="G5" s="1"/>
    </row>
    <row r="6" spans="1:7">
      <c r="A6" s="1" t="s">
        <v>355</v>
      </c>
      <c r="B6" s="1"/>
      <c r="C6" s="1"/>
      <c r="D6" s="1"/>
      <c r="E6" s="1"/>
      <c r="F6" s="1"/>
      <c r="G6" s="1"/>
    </row>
    <row r="7" spans="1:7">
      <c r="A7" s="1" t="s">
        <v>356</v>
      </c>
      <c r="B7" s="1"/>
      <c r="C7" s="1"/>
      <c r="D7" s="1"/>
      <c r="E7" s="1"/>
      <c r="F7" s="1"/>
      <c r="G7" s="1"/>
    </row>
    <row r="8" spans="1:7">
      <c r="A8" s="1" t="s">
        <v>357</v>
      </c>
      <c r="B8" s="1"/>
      <c r="C8" s="1"/>
      <c r="D8" s="1"/>
      <c r="E8" s="1"/>
      <c r="F8" s="1"/>
      <c r="G8" s="1"/>
    </row>
    <row r="9" spans="1:7">
      <c r="A9" s="1" t="s">
        <v>358</v>
      </c>
      <c r="B9" s="1"/>
      <c r="C9" s="1"/>
      <c r="D9" s="1"/>
      <c r="E9" s="1"/>
      <c r="F9" s="1"/>
      <c r="G9" s="1"/>
    </row>
    <row r="10" spans="1:7">
      <c r="A10" s="1" t="s">
        <v>359</v>
      </c>
      <c r="B10" s="1"/>
      <c r="C10" s="1"/>
      <c r="D10" s="1"/>
      <c r="E10" s="1"/>
      <c r="F10" s="1"/>
      <c r="G10" s="1"/>
    </row>
    <row r="11" spans="1:7">
      <c r="A11" s="1" t="s">
        <v>360</v>
      </c>
      <c r="B11" s="1"/>
      <c r="C11" s="1"/>
      <c r="D11" s="1"/>
      <c r="E11" s="1"/>
      <c r="F11" s="1"/>
      <c r="G11" s="1"/>
    </row>
    <row r="12" spans="1:7">
      <c r="A12" s="1" t="s">
        <v>361</v>
      </c>
      <c r="B12" s="1"/>
      <c r="C12" s="1"/>
      <c r="D12" s="1"/>
      <c r="E12" s="1"/>
      <c r="F12" s="1"/>
      <c r="G12" s="1"/>
    </row>
  </sheetData>
  <mergeCells count="1">
    <mergeCell ref="A1:G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Values!$A$90:$A$91</xm:f>
          </x14:formula1>
          <xm:sqref>G3:G12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1"/>
  <sheetViews>
    <sheetView topLeftCell="A73" zoomScaleNormal="100" workbookViewId="0">
      <selection activeCell="B90" sqref="B90:F91"/>
    </sheetView>
  </sheetViews>
  <sheetFormatPr defaultRowHeight="15"/>
  <cols>
    <col min="1" max="6" width="17.28515625" customWidth="1"/>
    <col min="7" max="7" width="74.42578125" customWidth="1"/>
  </cols>
  <sheetData>
    <row r="1" spans="1:6">
      <c r="A1" s="111" t="s">
        <v>362</v>
      </c>
      <c r="B1" s="112"/>
      <c r="C1" s="112"/>
      <c r="D1" s="112"/>
      <c r="E1" s="112"/>
      <c r="F1" s="113"/>
    </row>
    <row r="2" spans="1:6">
      <c r="A2" s="60" t="s">
        <v>363</v>
      </c>
      <c r="B2" s="210"/>
      <c r="C2" s="210"/>
      <c r="D2" s="210"/>
      <c r="E2" s="210"/>
      <c r="F2" s="211"/>
    </row>
    <row r="3" spans="1:6">
      <c r="A3" s="61" t="s">
        <v>364</v>
      </c>
      <c r="B3" s="208" t="s">
        <v>365</v>
      </c>
      <c r="C3" s="208"/>
      <c r="D3" s="208"/>
      <c r="E3" s="208"/>
      <c r="F3" s="209"/>
    </row>
    <row r="4" spans="1:6">
      <c r="A4" s="62" t="s">
        <v>131</v>
      </c>
      <c r="B4" s="204" t="s">
        <v>366</v>
      </c>
      <c r="C4" s="204"/>
      <c r="D4" s="204"/>
      <c r="E4" s="204"/>
      <c r="F4" s="205"/>
    </row>
    <row r="5" spans="1:6">
      <c r="A5" s="62" t="s">
        <v>133</v>
      </c>
      <c r="B5" s="204" t="s">
        <v>367</v>
      </c>
      <c r="C5" s="204"/>
      <c r="D5" s="204"/>
      <c r="E5" s="204"/>
      <c r="F5" s="205"/>
    </row>
    <row r="6" spans="1:6">
      <c r="A6" s="62" t="s">
        <v>135</v>
      </c>
      <c r="B6" s="204" t="s">
        <v>368</v>
      </c>
      <c r="C6" s="204"/>
      <c r="D6" s="204"/>
      <c r="E6" s="204"/>
      <c r="F6" s="205"/>
    </row>
    <row r="7" spans="1:6">
      <c r="A7" s="62" t="s">
        <v>137</v>
      </c>
      <c r="B7" s="204" t="s">
        <v>369</v>
      </c>
      <c r="C7" s="204"/>
      <c r="D7" s="204"/>
      <c r="E7" s="204"/>
      <c r="F7" s="205"/>
    </row>
    <row r="8" spans="1:6" ht="15.75" thickBot="1">
      <c r="A8" s="63" t="s">
        <v>139</v>
      </c>
      <c r="B8" s="206" t="s">
        <v>370</v>
      </c>
      <c r="C8" s="206"/>
      <c r="D8" s="206"/>
      <c r="E8" s="206"/>
      <c r="F8" s="207"/>
    </row>
    <row r="9" spans="1:6" ht="15.75" thickBot="1"/>
    <row r="10" spans="1:6">
      <c r="A10" s="54" t="s">
        <v>371</v>
      </c>
      <c r="B10" s="55" t="s">
        <v>372</v>
      </c>
      <c r="D10" s="231" t="s">
        <v>121</v>
      </c>
      <c r="E10" s="251" t="s">
        <v>373</v>
      </c>
    </row>
    <row r="11" spans="1:6">
      <c r="A11" s="56" t="s">
        <v>179</v>
      </c>
      <c r="B11" s="57">
        <v>1</v>
      </c>
      <c r="D11" s="232"/>
      <c r="E11" s="252"/>
    </row>
    <row r="12" spans="1:6">
      <c r="A12" s="56" t="s">
        <v>177</v>
      </c>
      <c r="B12" s="57">
        <v>3</v>
      </c>
      <c r="D12" s="52" t="s">
        <v>374</v>
      </c>
      <c r="E12" s="40" t="s">
        <v>375</v>
      </c>
    </row>
    <row r="13" spans="1:6" ht="15.75" thickBot="1">
      <c r="A13" s="58" t="s">
        <v>175</v>
      </c>
      <c r="B13" s="59">
        <v>5</v>
      </c>
      <c r="D13" s="52" t="s">
        <v>376</v>
      </c>
      <c r="E13" s="40" t="s">
        <v>377</v>
      </c>
    </row>
    <row r="14" spans="1:6" ht="15.75" thickBot="1">
      <c r="D14" s="53" t="s">
        <v>378</v>
      </c>
      <c r="E14" s="44" t="s">
        <v>379</v>
      </c>
    </row>
    <row r="15" spans="1:6" ht="15.75" thickBot="1"/>
    <row r="16" spans="1:6">
      <c r="A16" s="212" t="s">
        <v>125</v>
      </c>
      <c r="B16" s="213"/>
      <c r="C16" s="216" t="s">
        <v>121</v>
      </c>
      <c r="D16" s="217"/>
      <c r="E16" s="218"/>
    </row>
    <row r="17" spans="1:6">
      <c r="A17" s="214"/>
      <c r="B17" s="215"/>
      <c r="C17" s="6" t="s">
        <v>374</v>
      </c>
      <c r="D17" s="6" t="s">
        <v>376</v>
      </c>
      <c r="E17" s="45" t="s">
        <v>378</v>
      </c>
    </row>
    <row r="18" spans="1:6">
      <c r="A18" s="219" t="s">
        <v>380</v>
      </c>
      <c r="B18" s="7" t="s">
        <v>374</v>
      </c>
      <c r="C18" s="8">
        <v>1</v>
      </c>
      <c r="D18" s="8">
        <v>3</v>
      </c>
      <c r="E18" s="46">
        <v>5</v>
      </c>
    </row>
    <row r="19" spans="1:6">
      <c r="A19" s="220"/>
      <c r="B19" s="7" t="s">
        <v>376</v>
      </c>
      <c r="C19" s="8">
        <v>3</v>
      </c>
      <c r="D19" s="9">
        <v>9</v>
      </c>
      <c r="E19" s="47">
        <v>15</v>
      </c>
    </row>
    <row r="20" spans="1:6" ht="15.75" thickBot="1">
      <c r="A20" s="221"/>
      <c r="B20" s="48" t="s">
        <v>378</v>
      </c>
      <c r="C20" s="49">
        <v>5</v>
      </c>
      <c r="D20" s="50">
        <v>15</v>
      </c>
      <c r="E20" s="51">
        <v>25</v>
      </c>
    </row>
    <row r="21" spans="1:6" ht="15.75" thickBot="1"/>
    <row r="22" spans="1:6">
      <c r="A22" s="231" t="s">
        <v>380</v>
      </c>
      <c r="B22" s="233" t="s">
        <v>381</v>
      </c>
      <c r="C22" s="234"/>
      <c r="D22" s="234"/>
      <c r="E22" s="234"/>
      <c r="F22" s="235"/>
    </row>
    <row r="23" spans="1:6">
      <c r="A23" s="232"/>
      <c r="B23" s="38" t="s">
        <v>382</v>
      </c>
      <c r="C23" s="38" t="s">
        <v>383</v>
      </c>
      <c r="D23" s="38" t="s">
        <v>384</v>
      </c>
      <c r="E23" s="38" t="s">
        <v>385</v>
      </c>
      <c r="F23" s="90" t="s">
        <v>386</v>
      </c>
    </row>
    <row r="24" spans="1:6" ht="51">
      <c r="A24" s="39" t="s">
        <v>374</v>
      </c>
      <c r="B24" s="10" t="s">
        <v>387</v>
      </c>
      <c r="C24" s="10" t="s">
        <v>388</v>
      </c>
      <c r="D24" s="10" t="s">
        <v>389</v>
      </c>
      <c r="E24" s="10" t="s">
        <v>390</v>
      </c>
      <c r="F24" s="40">
        <v>1</v>
      </c>
    </row>
    <row r="25" spans="1:6" ht="51">
      <c r="A25" s="39" t="s">
        <v>376</v>
      </c>
      <c r="B25" s="10" t="s">
        <v>391</v>
      </c>
      <c r="C25" s="10" t="s">
        <v>392</v>
      </c>
      <c r="D25" s="10" t="s">
        <v>393</v>
      </c>
      <c r="E25" s="10" t="s">
        <v>394</v>
      </c>
      <c r="F25" s="40">
        <v>3</v>
      </c>
    </row>
    <row r="26" spans="1:6" ht="64.5" thickBot="1">
      <c r="A26" s="41" t="s">
        <v>378</v>
      </c>
      <c r="B26" s="42" t="s">
        <v>395</v>
      </c>
      <c r="C26" s="42" t="s">
        <v>396</v>
      </c>
      <c r="D26" s="43" t="s">
        <v>397</v>
      </c>
      <c r="E26" s="42" t="s">
        <v>398</v>
      </c>
      <c r="F26" s="44">
        <v>5</v>
      </c>
    </row>
    <row r="28" spans="1:6" ht="15.75" thickBot="1"/>
    <row r="29" spans="1:6">
      <c r="A29" s="111" t="s">
        <v>399</v>
      </c>
      <c r="B29" s="112"/>
      <c r="C29" s="112"/>
      <c r="D29" s="112"/>
      <c r="E29" s="112"/>
      <c r="F29" s="113"/>
    </row>
    <row r="30" spans="1:6" ht="15.75">
      <c r="A30" s="64" t="s">
        <v>400</v>
      </c>
      <c r="B30" s="236"/>
      <c r="C30" s="237"/>
      <c r="D30" s="237"/>
      <c r="E30" s="237"/>
      <c r="F30" s="238"/>
    </row>
    <row r="31" spans="1:6">
      <c r="A31" s="65" t="s">
        <v>129</v>
      </c>
      <c r="B31" s="239" t="s">
        <v>365</v>
      </c>
      <c r="C31" s="239"/>
      <c r="D31" s="239"/>
      <c r="E31" s="239"/>
      <c r="F31" s="240"/>
    </row>
    <row r="32" spans="1:6">
      <c r="A32" s="66" t="s">
        <v>131</v>
      </c>
      <c r="B32" s="198" t="s">
        <v>161</v>
      </c>
      <c r="C32" s="198"/>
      <c r="D32" s="198"/>
      <c r="E32" s="198"/>
      <c r="F32" s="199"/>
    </row>
    <row r="33" spans="1:6">
      <c r="A33" s="66" t="s">
        <v>162</v>
      </c>
      <c r="B33" s="198" t="s">
        <v>163</v>
      </c>
      <c r="C33" s="198"/>
      <c r="D33" s="198"/>
      <c r="E33" s="198"/>
      <c r="F33" s="199"/>
    </row>
    <row r="34" spans="1:6">
      <c r="A34" s="66" t="s">
        <v>164</v>
      </c>
      <c r="B34" s="198" t="s">
        <v>165</v>
      </c>
      <c r="C34" s="198"/>
      <c r="D34" s="198"/>
      <c r="E34" s="198"/>
      <c r="F34" s="199"/>
    </row>
    <row r="35" spans="1:6">
      <c r="A35" s="66" t="s">
        <v>139</v>
      </c>
      <c r="B35" s="198" t="s">
        <v>166</v>
      </c>
      <c r="C35" s="198"/>
      <c r="D35" s="198"/>
      <c r="E35" s="198"/>
      <c r="F35" s="199"/>
    </row>
    <row r="36" spans="1:6">
      <c r="A36" s="66" t="s">
        <v>167</v>
      </c>
      <c r="B36" s="198" t="s">
        <v>168</v>
      </c>
      <c r="C36" s="198"/>
      <c r="D36" s="198"/>
      <c r="E36" s="198"/>
      <c r="F36" s="199"/>
    </row>
    <row r="37" spans="1:6">
      <c r="A37" s="67"/>
      <c r="B37" s="37"/>
      <c r="C37" s="37"/>
      <c r="D37" s="37"/>
      <c r="E37" s="37"/>
      <c r="F37" s="68"/>
    </row>
    <row r="38" spans="1:6">
      <c r="A38" s="69"/>
      <c r="B38" s="241"/>
      <c r="C38" s="242"/>
      <c r="D38" s="242"/>
      <c r="E38" s="242"/>
      <c r="F38" s="243"/>
    </row>
    <row r="39" spans="1:6">
      <c r="A39" s="65" t="s">
        <v>127</v>
      </c>
      <c r="B39" s="239" t="s">
        <v>157</v>
      </c>
      <c r="C39" s="239"/>
      <c r="D39" s="239"/>
      <c r="E39" s="239"/>
      <c r="F39" s="240"/>
    </row>
    <row r="40" spans="1:6">
      <c r="A40" s="66" t="s">
        <v>175</v>
      </c>
      <c r="B40" s="198" t="s">
        <v>176</v>
      </c>
      <c r="C40" s="198"/>
      <c r="D40" s="198"/>
      <c r="E40" s="198"/>
      <c r="F40" s="199"/>
    </row>
    <row r="41" spans="1:6">
      <c r="A41" s="66" t="s">
        <v>177</v>
      </c>
      <c r="B41" s="198" t="s">
        <v>178</v>
      </c>
      <c r="C41" s="198"/>
      <c r="D41" s="198"/>
      <c r="E41" s="198"/>
      <c r="F41" s="199"/>
    </row>
    <row r="42" spans="1:6" ht="15.75" thickBot="1">
      <c r="A42" s="70" t="s">
        <v>179</v>
      </c>
      <c r="B42" s="200" t="s">
        <v>180</v>
      </c>
      <c r="C42" s="200"/>
      <c r="D42" s="200"/>
      <c r="E42" s="200"/>
      <c r="F42" s="201"/>
    </row>
    <row r="43" spans="1:6" ht="15.75" thickBot="1"/>
    <row r="44" spans="1:6">
      <c r="A44" s="111" t="s">
        <v>401</v>
      </c>
      <c r="B44" s="112"/>
      <c r="C44" s="112"/>
      <c r="D44" s="112"/>
      <c r="E44" s="112"/>
      <c r="F44" s="113"/>
    </row>
    <row r="45" spans="1:6" ht="15.75">
      <c r="A45" s="74" t="s">
        <v>402</v>
      </c>
      <c r="B45" s="182"/>
      <c r="C45" s="182"/>
      <c r="D45" s="182"/>
      <c r="E45" s="182"/>
      <c r="F45" s="183"/>
    </row>
    <row r="46" spans="1:6">
      <c r="A46" s="75" t="s">
        <v>129</v>
      </c>
      <c r="B46" s="202" t="s">
        <v>365</v>
      </c>
      <c r="C46" s="202"/>
      <c r="D46" s="202"/>
      <c r="E46" s="202"/>
      <c r="F46" s="203"/>
    </row>
    <row r="47" spans="1:6" ht="15" customHeight="1">
      <c r="A47" s="76" t="s">
        <v>131</v>
      </c>
      <c r="B47" s="195" t="s">
        <v>196</v>
      </c>
      <c r="C47" s="196"/>
      <c r="D47" s="196"/>
      <c r="E47" s="196"/>
      <c r="F47" s="197"/>
    </row>
    <row r="48" spans="1:6" ht="15" customHeight="1">
      <c r="A48" s="76" t="s">
        <v>162</v>
      </c>
      <c r="B48" s="195" t="s">
        <v>197</v>
      </c>
      <c r="C48" s="196"/>
      <c r="D48" s="196"/>
      <c r="E48" s="196"/>
      <c r="F48" s="197"/>
    </row>
    <row r="49" spans="1:6" ht="15" customHeight="1">
      <c r="A49" s="76" t="s">
        <v>164</v>
      </c>
      <c r="B49" s="195" t="s">
        <v>198</v>
      </c>
      <c r="C49" s="196"/>
      <c r="D49" s="196"/>
      <c r="E49" s="196"/>
      <c r="F49" s="197"/>
    </row>
    <row r="50" spans="1:6" ht="15" customHeight="1">
      <c r="A50" s="76" t="s">
        <v>199</v>
      </c>
      <c r="B50" s="195" t="s">
        <v>200</v>
      </c>
      <c r="C50" s="196"/>
      <c r="D50" s="196"/>
      <c r="E50" s="196"/>
      <c r="F50" s="197"/>
    </row>
    <row r="51" spans="1:6">
      <c r="A51" s="76" t="s">
        <v>167</v>
      </c>
      <c r="B51" s="195" t="s">
        <v>201</v>
      </c>
      <c r="C51" s="196"/>
      <c r="D51" s="196"/>
      <c r="E51" s="196"/>
      <c r="F51" s="197"/>
    </row>
    <row r="52" spans="1:6" ht="15" customHeight="1" thickBot="1">
      <c r="A52" s="77" t="s">
        <v>202</v>
      </c>
      <c r="B52" s="186" t="s">
        <v>203</v>
      </c>
      <c r="C52" s="187"/>
      <c r="D52" s="187"/>
      <c r="E52" s="187"/>
      <c r="F52" s="188"/>
    </row>
    <row r="53" spans="1:6" ht="15.75" thickBot="1"/>
    <row r="54" spans="1:6">
      <c r="A54" s="78" t="s">
        <v>127</v>
      </c>
      <c r="B54" s="189" t="s">
        <v>403</v>
      </c>
      <c r="C54" s="189"/>
      <c r="D54" s="189"/>
      <c r="E54" s="189"/>
      <c r="F54" s="190"/>
    </row>
    <row r="55" spans="1:6" ht="30.75" customHeight="1">
      <c r="A55" s="76" t="s">
        <v>175</v>
      </c>
      <c r="B55" s="191" t="s">
        <v>404</v>
      </c>
      <c r="C55" s="191"/>
      <c r="D55" s="191"/>
      <c r="E55" s="191"/>
      <c r="F55" s="192"/>
    </row>
    <row r="56" spans="1:6" ht="32.25" customHeight="1">
      <c r="A56" s="76" t="s">
        <v>177</v>
      </c>
      <c r="B56" s="191" t="s">
        <v>405</v>
      </c>
      <c r="C56" s="191"/>
      <c r="D56" s="191"/>
      <c r="E56" s="191"/>
      <c r="F56" s="192"/>
    </row>
    <row r="57" spans="1:6" ht="15.75" thickBot="1">
      <c r="A57" s="77" t="s">
        <v>179</v>
      </c>
      <c r="B57" s="193" t="s">
        <v>406</v>
      </c>
      <c r="C57" s="193"/>
      <c r="D57" s="193"/>
      <c r="E57" s="193"/>
      <c r="F57" s="194"/>
    </row>
    <row r="58" spans="1:6" ht="15.75" thickBot="1"/>
    <row r="59" spans="1:6">
      <c r="A59" s="111" t="s">
        <v>407</v>
      </c>
      <c r="B59" s="112"/>
      <c r="C59" s="112"/>
      <c r="D59" s="112"/>
      <c r="E59" s="112"/>
      <c r="F59" s="113"/>
    </row>
    <row r="60" spans="1:6" ht="15.75">
      <c r="A60" s="74" t="s">
        <v>407</v>
      </c>
      <c r="B60" s="182"/>
      <c r="C60" s="182"/>
      <c r="D60" s="182"/>
      <c r="E60" s="182"/>
      <c r="F60" s="183"/>
    </row>
    <row r="61" spans="1:6">
      <c r="A61" s="79" t="s">
        <v>129</v>
      </c>
      <c r="B61" s="184" t="s">
        <v>365</v>
      </c>
      <c r="C61" s="184"/>
      <c r="D61" s="184"/>
      <c r="E61" s="184"/>
      <c r="F61" s="185"/>
    </row>
    <row r="62" spans="1:6" ht="15" customHeight="1">
      <c r="A62" s="72" t="s">
        <v>131</v>
      </c>
      <c r="B62" s="174" t="s">
        <v>408</v>
      </c>
      <c r="C62" s="175"/>
      <c r="D62" s="175"/>
      <c r="E62" s="175"/>
      <c r="F62" s="176"/>
    </row>
    <row r="63" spans="1:6" ht="15" customHeight="1">
      <c r="A63" s="72" t="s">
        <v>162</v>
      </c>
      <c r="B63" s="174" t="s">
        <v>409</v>
      </c>
      <c r="C63" s="175"/>
      <c r="D63" s="175"/>
      <c r="E63" s="175"/>
      <c r="F63" s="176"/>
    </row>
    <row r="64" spans="1:6" ht="15" customHeight="1">
      <c r="A64" s="72" t="s">
        <v>164</v>
      </c>
      <c r="B64" s="174" t="s">
        <v>410</v>
      </c>
      <c r="C64" s="175"/>
      <c r="D64" s="175"/>
      <c r="E64" s="175"/>
      <c r="F64" s="176"/>
    </row>
    <row r="65" spans="1:6" ht="15" customHeight="1" thickBot="1">
      <c r="A65" s="73" t="s">
        <v>139</v>
      </c>
      <c r="B65" s="177" t="s">
        <v>234</v>
      </c>
      <c r="C65" s="178"/>
      <c r="D65" s="178"/>
      <c r="E65" s="178"/>
      <c r="F65" s="179"/>
    </row>
    <row r="66" spans="1:6" ht="15.75" thickBot="1"/>
    <row r="67" spans="1:6">
      <c r="A67" s="71" t="s">
        <v>127</v>
      </c>
      <c r="B67" s="180" t="s">
        <v>403</v>
      </c>
      <c r="C67" s="180"/>
      <c r="D67" s="180"/>
      <c r="E67" s="180"/>
      <c r="F67" s="181"/>
    </row>
    <row r="68" spans="1:6" ht="27.75" customHeight="1">
      <c r="A68" s="72" t="s">
        <v>175</v>
      </c>
      <c r="B68" s="170" t="s">
        <v>404</v>
      </c>
      <c r="C68" s="170"/>
      <c r="D68" s="170"/>
      <c r="E68" s="170"/>
      <c r="F68" s="171"/>
    </row>
    <row r="69" spans="1:6" ht="28.5" customHeight="1">
      <c r="A69" s="72" t="s">
        <v>177</v>
      </c>
      <c r="B69" s="170" t="s">
        <v>405</v>
      </c>
      <c r="C69" s="170"/>
      <c r="D69" s="170"/>
      <c r="E69" s="170"/>
      <c r="F69" s="171"/>
    </row>
    <row r="70" spans="1:6" ht="15.75" thickBot="1">
      <c r="A70" s="73" t="s">
        <v>179</v>
      </c>
      <c r="B70" s="172" t="s">
        <v>406</v>
      </c>
      <c r="C70" s="172"/>
      <c r="D70" s="172"/>
      <c r="E70" s="172"/>
      <c r="F70" s="173"/>
    </row>
    <row r="71" spans="1:6" ht="15.75" thickBot="1"/>
    <row r="72" spans="1:6">
      <c r="A72" s="111" t="s">
        <v>411</v>
      </c>
      <c r="B72" s="112"/>
      <c r="C72" s="112"/>
      <c r="D72" s="112"/>
      <c r="E72" s="112"/>
      <c r="F72" s="113"/>
    </row>
    <row r="73" spans="1:6">
      <c r="A73" s="222" t="s">
        <v>411</v>
      </c>
      <c r="B73" s="223"/>
      <c r="C73" s="223"/>
      <c r="D73" s="223"/>
      <c r="E73" s="223"/>
      <c r="F73" s="224"/>
    </row>
    <row r="74" spans="1:6">
      <c r="A74" s="80" t="s">
        <v>129</v>
      </c>
      <c r="B74" s="225" t="s">
        <v>365</v>
      </c>
      <c r="C74" s="225"/>
      <c r="D74" s="225"/>
      <c r="E74" s="225"/>
      <c r="F74" s="226"/>
    </row>
    <row r="75" spans="1:6" ht="31.5" customHeight="1">
      <c r="A75" s="81" t="s">
        <v>131</v>
      </c>
      <c r="B75" s="227" t="s">
        <v>246</v>
      </c>
      <c r="C75" s="227"/>
      <c r="D75" s="227"/>
      <c r="E75" s="227"/>
      <c r="F75" s="228"/>
    </row>
    <row r="76" spans="1:6">
      <c r="A76" s="81" t="s">
        <v>247</v>
      </c>
      <c r="B76" s="229" t="s">
        <v>248</v>
      </c>
      <c r="C76" s="229"/>
      <c r="D76" s="229"/>
      <c r="E76" s="229"/>
      <c r="F76" s="230"/>
    </row>
    <row r="77" spans="1:6">
      <c r="A77" s="81" t="s">
        <v>249</v>
      </c>
      <c r="B77" s="229" t="s">
        <v>250</v>
      </c>
      <c r="C77" s="229"/>
      <c r="D77" s="229"/>
      <c r="E77" s="229"/>
      <c r="F77" s="230"/>
    </row>
    <row r="78" spans="1:6">
      <c r="A78" s="81" t="s">
        <v>251</v>
      </c>
      <c r="B78" s="229" t="s">
        <v>252</v>
      </c>
      <c r="C78" s="229"/>
      <c r="D78" s="229"/>
      <c r="E78" s="229"/>
      <c r="F78" s="230"/>
    </row>
    <row r="79" spans="1:6">
      <c r="A79" s="81" t="s">
        <v>253</v>
      </c>
      <c r="B79" s="229" t="s">
        <v>254</v>
      </c>
      <c r="C79" s="229"/>
      <c r="D79" s="229"/>
      <c r="E79" s="229"/>
      <c r="F79" s="230"/>
    </row>
    <row r="80" spans="1:6">
      <c r="A80" s="81" t="s">
        <v>255</v>
      </c>
      <c r="B80" s="229" t="s">
        <v>256</v>
      </c>
      <c r="C80" s="229"/>
      <c r="D80" s="229"/>
      <c r="E80" s="229"/>
      <c r="F80" s="230"/>
    </row>
    <row r="81" spans="1:6" ht="15.75" thickBot="1">
      <c r="A81" s="82" t="s">
        <v>257</v>
      </c>
      <c r="B81" s="253" t="s">
        <v>258</v>
      </c>
      <c r="C81" s="253"/>
      <c r="D81" s="253"/>
      <c r="E81" s="253"/>
      <c r="F81" s="254"/>
    </row>
    <row r="82" spans="1:6" ht="15.75" thickBot="1"/>
    <row r="83" spans="1:6">
      <c r="A83" s="83" t="s">
        <v>127</v>
      </c>
      <c r="B83" s="255" t="s">
        <v>403</v>
      </c>
      <c r="C83" s="255"/>
      <c r="D83" s="255"/>
      <c r="E83" s="255"/>
      <c r="F83" s="256"/>
    </row>
    <row r="84" spans="1:6" ht="30.75" customHeight="1">
      <c r="A84" s="81" t="s">
        <v>175</v>
      </c>
      <c r="B84" s="227" t="s">
        <v>404</v>
      </c>
      <c r="C84" s="227"/>
      <c r="D84" s="227"/>
      <c r="E84" s="227"/>
      <c r="F84" s="228"/>
    </row>
    <row r="85" spans="1:6" ht="29.25" customHeight="1">
      <c r="A85" s="81" t="s">
        <v>177</v>
      </c>
      <c r="B85" s="227" t="s">
        <v>405</v>
      </c>
      <c r="C85" s="227"/>
      <c r="D85" s="227"/>
      <c r="E85" s="227"/>
      <c r="F85" s="228"/>
    </row>
    <row r="86" spans="1:6" ht="15.75" thickBot="1">
      <c r="A86" s="82" t="s">
        <v>179</v>
      </c>
      <c r="B86" s="257" t="s">
        <v>406</v>
      </c>
      <c r="C86" s="257"/>
      <c r="D86" s="257"/>
      <c r="E86" s="257"/>
      <c r="F86" s="258"/>
    </row>
    <row r="87" spans="1:6" ht="15.75" thickBot="1"/>
    <row r="88" spans="1:6">
      <c r="A88" s="111" t="s">
        <v>99</v>
      </c>
      <c r="B88" s="112"/>
      <c r="C88" s="112"/>
      <c r="D88" s="112"/>
      <c r="E88" s="112"/>
      <c r="F88" s="113"/>
    </row>
    <row r="89" spans="1:6">
      <c r="A89" s="244" t="s">
        <v>99</v>
      </c>
      <c r="B89" s="245"/>
      <c r="C89" s="245"/>
      <c r="D89" s="245"/>
      <c r="E89" s="245"/>
      <c r="F89" s="246"/>
    </row>
    <row r="90" spans="1:6">
      <c r="A90" s="84" t="s">
        <v>284</v>
      </c>
      <c r="B90" s="247" t="s">
        <v>285</v>
      </c>
      <c r="C90" s="247"/>
      <c r="D90" s="247"/>
      <c r="E90" s="247"/>
      <c r="F90" s="248"/>
    </row>
    <row r="91" spans="1:6" ht="15.75" thickBot="1">
      <c r="A91" s="85" t="s">
        <v>286</v>
      </c>
      <c r="B91" s="249" t="s">
        <v>287</v>
      </c>
      <c r="C91" s="249"/>
      <c r="D91" s="249"/>
      <c r="E91" s="249"/>
      <c r="F91" s="250"/>
    </row>
  </sheetData>
  <mergeCells count="70">
    <mergeCell ref="A88:F88"/>
    <mergeCell ref="A89:F89"/>
    <mergeCell ref="B90:F90"/>
    <mergeCell ref="B91:F91"/>
    <mergeCell ref="D10:D11"/>
    <mergeCell ref="E10:E11"/>
    <mergeCell ref="B81:F81"/>
    <mergeCell ref="B83:F83"/>
    <mergeCell ref="B84:F84"/>
    <mergeCell ref="B85:F85"/>
    <mergeCell ref="B86:F86"/>
    <mergeCell ref="B77:F77"/>
    <mergeCell ref="B78:F78"/>
    <mergeCell ref="B79:F79"/>
    <mergeCell ref="B80:F80"/>
    <mergeCell ref="A72:F72"/>
    <mergeCell ref="A73:F73"/>
    <mergeCell ref="B74:F74"/>
    <mergeCell ref="B75:F75"/>
    <mergeCell ref="B76:F76"/>
    <mergeCell ref="A22:A23"/>
    <mergeCell ref="B22:F22"/>
    <mergeCell ref="B30:F30"/>
    <mergeCell ref="B31:F31"/>
    <mergeCell ref="B32:F32"/>
    <mergeCell ref="B33:F33"/>
    <mergeCell ref="B34:F34"/>
    <mergeCell ref="B35:F35"/>
    <mergeCell ref="B36:F36"/>
    <mergeCell ref="B38:F38"/>
    <mergeCell ref="B39:F39"/>
    <mergeCell ref="B40:F40"/>
    <mergeCell ref="A1:F1"/>
    <mergeCell ref="A29:F29"/>
    <mergeCell ref="B4:F4"/>
    <mergeCell ref="B5:F5"/>
    <mergeCell ref="B6:F6"/>
    <mergeCell ref="B7:F7"/>
    <mergeCell ref="B8:F8"/>
    <mergeCell ref="B3:F3"/>
    <mergeCell ref="B2:F2"/>
    <mergeCell ref="A16:B17"/>
    <mergeCell ref="C16:E16"/>
    <mergeCell ref="A18:A20"/>
    <mergeCell ref="B41:F41"/>
    <mergeCell ref="B42:F42"/>
    <mergeCell ref="A44:F44"/>
    <mergeCell ref="B45:F45"/>
    <mergeCell ref="B46:F46"/>
    <mergeCell ref="B47:F47"/>
    <mergeCell ref="B48:F48"/>
    <mergeCell ref="B49:F49"/>
    <mergeCell ref="B50:F50"/>
    <mergeCell ref="B51:F51"/>
    <mergeCell ref="B52:F52"/>
    <mergeCell ref="B54:F54"/>
    <mergeCell ref="B55:F55"/>
    <mergeCell ref="B56:F56"/>
    <mergeCell ref="B57:F57"/>
    <mergeCell ref="A59:F59"/>
    <mergeCell ref="B60:F60"/>
    <mergeCell ref="B61:F61"/>
    <mergeCell ref="B62:F62"/>
    <mergeCell ref="B63:F63"/>
    <mergeCell ref="B68:F68"/>
    <mergeCell ref="B69:F69"/>
    <mergeCell ref="B70:F70"/>
    <mergeCell ref="B64:F64"/>
    <mergeCell ref="B65:F65"/>
    <mergeCell ref="B67:F67"/>
  </mergeCells>
  <pageMargins left="0.25" right="0.25" top="0.75" bottom="0.75" header="0.3" footer="0.3"/>
  <pageSetup scale="80" orientation="landscape" r:id="rId1"/>
  <headerFooter>
    <oddHeader>&amp;CPROJECT NAME
Project Workbook</oddHeader>
    <oddFooter>&amp;L&amp;A&amp;CPage &amp;P of &amp;N&amp;RAs of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965504ADF52643B934E8E5A741DE31" ma:contentTypeVersion="5" ma:contentTypeDescription="Create a new document." ma:contentTypeScope="" ma:versionID="635c8a4a124cf6258064c6c70dc026b2">
  <xsd:schema xmlns:xsd="http://www.w3.org/2001/XMLSchema" xmlns:xs="http://www.w3.org/2001/XMLSchema" xmlns:p="http://schemas.microsoft.com/office/2006/metadata/properties" xmlns:ns2="6a6fb1c0-5c7c-4a2a-9e0a-bc724f8a6149" xmlns:ns3="7599adfd-4451-4749-831e-fcf8f84acaba" targetNamespace="http://schemas.microsoft.com/office/2006/metadata/properties" ma:root="true" ma:fieldsID="faaacbd25891a5511c99e758cfc2cf33" ns2:_="" ns3:_="">
    <xsd:import namespace="6a6fb1c0-5c7c-4a2a-9e0a-bc724f8a6149"/>
    <xsd:import namespace="7599adfd-4451-4749-831e-fcf8f84acaba"/>
    <xsd:element name="properties">
      <xsd:complexType>
        <xsd:sequence>
          <xsd:element name="documentManagement">
            <xsd:complexType>
              <xsd:all>
                <xsd:element ref="ns2:SharedWithUsers" minOccurs="0"/>
                <xsd:element ref="ns2:SharedWithDetails" minOccurs="0"/>
                <xsd:element ref="ns3:TemplateType" minOccurs="0"/>
                <xsd:element ref="ns3:TemplateStatus" minOccurs="0"/>
                <xsd:element ref="ns3:PDMPhas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fb1c0-5c7c-4a2a-9e0a-bc724f8a61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99adfd-4451-4749-831e-fcf8f84acaba" elementFormDefault="qualified">
    <xsd:import namespace="http://schemas.microsoft.com/office/2006/documentManagement/types"/>
    <xsd:import namespace="http://schemas.microsoft.com/office/infopath/2007/PartnerControls"/>
    <xsd:element name="TemplateType" ma:index="10" nillable="true" ma:displayName="TemplateType" ma:format="Dropdown" ma:internalName="TemplateType">
      <xsd:simpleType>
        <xsd:restriction base="dms:Choice">
          <xsd:enumeration value="DST"/>
          <xsd:enumeration value="FDOT-OIT"/>
          <xsd:enumeration value="Other"/>
        </xsd:restriction>
      </xsd:simpleType>
    </xsd:element>
    <xsd:element name="TemplateStatus" ma:index="11" nillable="true" ma:displayName="TemplateStatus" ma:default="Active" ma:format="Dropdown" ma:internalName="TemplateStatus">
      <xsd:simpleType>
        <xsd:restriction base="dms:Choice">
          <xsd:enumeration value="Active"/>
          <xsd:enumeration value="Archived"/>
          <xsd:enumeration value="Future"/>
        </xsd:restriction>
      </xsd:simpleType>
    </xsd:element>
    <xsd:element name="PDMPhase" ma:index="12" nillable="true" ma:displayName="PDMPhase" ma:default="Execute" ma:format="Dropdown" ma:internalName="PDMPhase">
      <xsd:simpleType>
        <xsd:restriction base="dms:Choice">
          <xsd:enumeration value="Initiate"/>
          <xsd:enumeration value="Plan"/>
          <xsd:enumeration value="Execute"/>
          <xsd:enumeration value="Close"/>
          <xsd:enumeration value="MonitorControl"/>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mplateType xmlns="7599adfd-4451-4749-831e-fcf8f84acaba">DST</TemplateType>
    <TemplateStatus xmlns="7599adfd-4451-4749-831e-fcf8f84acaba">Active</TemplateStatus>
    <PDMPhase xmlns="7599adfd-4451-4749-831e-fcf8f84acaba">MonitorControl</PDMPhas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84F398-A1F7-49B4-96FB-28ED4F3C2CCA}"/>
</file>

<file path=customXml/itemProps2.xml><?xml version="1.0" encoding="utf-8"?>
<ds:datastoreItem xmlns:ds="http://schemas.openxmlformats.org/officeDocument/2006/customXml" ds:itemID="{6CBF2C45-70F7-46F1-B4FF-56C0FCA2AAED}"/>
</file>

<file path=customXml/itemProps3.xml><?xml version="1.0" encoding="utf-8"?>
<ds:datastoreItem xmlns:ds="http://schemas.openxmlformats.org/officeDocument/2006/customXml" ds:itemID="{860A1B20-D58C-4B07-9FC0-577719849D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PMO Project Workbook</dc:title>
  <dc:subject/>
  <dc:creator/>
  <cp:keywords/>
  <dc:description/>
  <cp:lastModifiedBy>Holland, Dreunna</cp:lastModifiedBy>
  <cp:revision/>
  <dcterms:created xsi:type="dcterms:W3CDTF">2017-05-03T18:11:47Z</dcterms:created>
  <dcterms:modified xsi:type="dcterms:W3CDTF">2020-02-12T01:34:10Z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0x01010021965504ADF52643B934E8E5A741DE31</vt:lpwstr>
  </property>
</Properties>
</file>