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/>
  <mc:AlternateContent xmlns:mc="http://schemas.openxmlformats.org/markup-compatibility/2006">
    <mc:Choice Requires="x15">
      <x15ac:absPath xmlns:x15ac="http://schemas.microsoft.com/office/spreadsheetml/2010/11/ac" url="C:\Users\wp928ec\AppData\Local\Microsoft\Windows\INetCache\Content.Outlook\CEDONC3E\"/>
    </mc:Choice>
  </mc:AlternateContent>
  <xr:revisionPtr revIDLastSave="0" documentId="13_ncr:1_{C805C2CC-45FB-47BE-8C5B-F4DF5BF3D5A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aster_Data" sheetId="1" r:id="rId1"/>
  </sheets>
  <definedNames>
    <definedName name="_xlnm.Print_Area" localSheetId="0">Master_Data!$A$1:$F$61</definedName>
    <definedName name="_xlnm.Print_Titles" localSheetId="0">Master_Data!$1:$4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E61" i="1"/>
</calcChain>
</file>

<file path=xl/sharedStrings.xml><?xml version="1.0" encoding="utf-8"?>
<sst xmlns="http://schemas.openxmlformats.org/spreadsheetml/2006/main" count="236" uniqueCount="106">
  <si>
    <t>Appropriations Projects Request Matrix - FY24-25 Legislative Session</t>
  </si>
  <si>
    <t>6.13.2024</t>
  </si>
  <si>
    <t>Indexing</t>
  </si>
  <si>
    <t>Member Project Details and Initial Request</t>
  </si>
  <si>
    <t>General Appropriations Act</t>
  </si>
  <si>
    <t>Tracking</t>
  </si>
  <si>
    <t>ID</t>
  </si>
  <si>
    <t>Project Name</t>
  </si>
  <si>
    <t>County</t>
  </si>
  <si>
    <t>Budget District</t>
  </si>
  <si>
    <t>Bill Amount - GR</t>
  </si>
  <si>
    <t>Bill Amount - STTF</t>
  </si>
  <si>
    <t>Status</t>
  </si>
  <si>
    <t>Bonita Beach Road at US 41 Intersection Improvements</t>
  </si>
  <si>
    <t>LEE</t>
  </si>
  <si>
    <t>01</t>
  </si>
  <si>
    <t>Active</t>
  </si>
  <si>
    <t>City of Fort Myers Frontage Acquisition</t>
  </si>
  <si>
    <t>Estero - Broadway Avenue West Improvements Design</t>
  </si>
  <si>
    <t>partial veto</t>
  </si>
  <si>
    <t>Fort Denaud Bridge Rehabilitation Project</t>
  </si>
  <si>
    <t>HENDRY</t>
  </si>
  <si>
    <t>Honore Avenue Widening from Fruitville Road to North of 17th Street</t>
  </si>
  <si>
    <t>SARASOTA</t>
  </si>
  <si>
    <t>Lee County - Permanent Repairs Little Pine Island Bridge</t>
  </si>
  <si>
    <t>Manatee County - Moccasin Wallow Road Expansion - Segment 5</t>
  </si>
  <si>
    <t>MANATEE</t>
  </si>
  <si>
    <t>Manatee County - State Road 64 PD&amp;E Study - Lorraine Road to Verna Bethany Road</t>
  </si>
  <si>
    <t>Manatee County 44th Avenue East Connection</t>
  </si>
  <si>
    <t>North Ridge Trail</t>
  </si>
  <si>
    <t>POLK</t>
  </si>
  <si>
    <t>Punta Gorda Airport Infrastructure/Access Road</t>
  </si>
  <si>
    <t>CHARLOTTE</t>
  </si>
  <si>
    <t>Sanibel - East Periwinkle Way Bridge Reconstruction Hurricane Ian</t>
  </si>
  <si>
    <t>Sanibel - Road Reconstruction Hurricane Ian</t>
  </si>
  <si>
    <t>Wauchula Municipal Airport Runway and Taxiway Alpha Extension Project</t>
  </si>
  <si>
    <t>HARDEE</t>
  </si>
  <si>
    <t>Acree Road Off Grade Railroad Crossing</t>
  </si>
  <si>
    <t>DUVAL</t>
  </si>
  <si>
    <t>02</t>
  </si>
  <si>
    <t>Clay County Black Creek Bike Trail</t>
  </si>
  <si>
    <t>CLAY</t>
  </si>
  <si>
    <t>Columbia County Ellisville I-75 Interchange/US-41 Improvement Project</t>
  </si>
  <si>
    <t>COLUMBIA</t>
  </si>
  <si>
    <t>Columbia County NW Bell St Extension</t>
  </si>
  <si>
    <t>County Road 2209 Central Segment - Phase 2</t>
  </si>
  <si>
    <t>ST. JOHNS</t>
  </si>
  <si>
    <t>CR 107 Widening &amp; Intersection Improvements - Preliminary Design &amp; Engineering</t>
  </si>
  <si>
    <t>NASSAU</t>
  </si>
  <si>
    <t>JAXPORT Crane Modernization Program</t>
  </si>
  <si>
    <t>Putnam County - Port Putnam</t>
  </si>
  <si>
    <t>PUTNAM</t>
  </si>
  <si>
    <t>Putnam County Bardin Bridge Reconstruction</t>
  </si>
  <si>
    <t>State Road 16 Phase I - St. Johns County</t>
  </si>
  <si>
    <t>State Road 24 - Archer Road 4-lane Widening Design</t>
  </si>
  <si>
    <t>ALACHUA</t>
  </si>
  <si>
    <t>Wigmore Street Vehicle Overpass</t>
  </si>
  <si>
    <t>City of Bonifay - Weeks Street Roadway Improvements</t>
  </si>
  <si>
    <t>HOLMES</t>
  </si>
  <si>
    <t>03</t>
  </si>
  <si>
    <t>Gulf County Airport Site Work - Construction</t>
  </si>
  <si>
    <t>GULF</t>
  </si>
  <si>
    <t>Pensacola Beach Northern Gateway - Design</t>
  </si>
  <si>
    <t>ESCAMBIA</t>
  </si>
  <si>
    <t>Pensacola International Airport Passenger Terminal Building Expansion and Renewal</t>
  </si>
  <si>
    <t>Tarpon Dock Bridge Refurbishment</t>
  </si>
  <si>
    <t>BAY</t>
  </si>
  <si>
    <t>Walton County Pedestrian Master Plan</t>
  </si>
  <si>
    <t>WALTON</t>
  </si>
  <si>
    <t>Central Palm Beach County Infrastructure Improvement</t>
  </si>
  <si>
    <t>PALM BEACH</t>
  </si>
  <si>
    <t>04</t>
  </si>
  <si>
    <t>City of Fort Lauderdale - Breakers Avenue Resiliency and Pedestrian Traffic Improvements</t>
  </si>
  <si>
    <t>BROWARD</t>
  </si>
  <si>
    <t>City of Greenacres - Chickasaw Road Expansion Project</t>
  </si>
  <si>
    <t>City of West Palm Beach Traffic Signal Hardening</t>
  </si>
  <si>
    <t>Downtown West Palm Beach Signalization Upgrades - Phase 1</t>
  </si>
  <si>
    <t>Western Indiantown Road Improvement from Jupiter West Plaza to Chasewood Plaza</t>
  </si>
  <si>
    <t>Ellis Road Widening Project Pre-construction Activities</t>
  </si>
  <si>
    <t>BREVARD</t>
  </si>
  <si>
    <t>05</t>
  </si>
  <si>
    <t>General Aviation Terminal Project</t>
  </si>
  <si>
    <t>FLAGLER</t>
  </si>
  <si>
    <t>Loop Road Connector - Phase 4</t>
  </si>
  <si>
    <t>Marion County Roadway Improvements - NW 49th Street</t>
  </si>
  <si>
    <t>MARION</t>
  </si>
  <si>
    <t>Matanzas Woods Parkway Extension Loop Road - Phase 2A</t>
  </si>
  <si>
    <t>Palm Coast Parkway Extension Loop Road - Phase 3</t>
  </si>
  <si>
    <t>US 92 New Intersection</t>
  </si>
  <si>
    <t>VOLUSIA</t>
  </si>
  <si>
    <t>Miami Beach Intersection and Beach Walk Safety Improvements</t>
  </si>
  <si>
    <t>MIAMI-DADE</t>
  </si>
  <si>
    <t>06</t>
  </si>
  <si>
    <t>The Underline Multi-Use/Mobility Corridor</t>
  </si>
  <si>
    <t>City of Plant City - City Roadway Improvements</t>
  </si>
  <si>
    <t>HILLSBOROUGH</t>
  </si>
  <si>
    <t>07</t>
  </si>
  <si>
    <t>City of Plant City - Transportation Network Study</t>
  </si>
  <si>
    <t>City of Tampa - MacDill Air Force Base Access Improvements</t>
  </si>
  <si>
    <t>Indian Rocks Road Bridge Replacement - Belleair</t>
  </si>
  <si>
    <t>PINELLAS</t>
  </si>
  <si>
    <t>Pasco Pedestrian Overpass Bridge</t>
  </si>
  <si>
    <t>PASCO</t>
  </si>
  <si>
    <t>Pinellas Park Roadway and Intersection Improvements - 60th Street/Park Boulevard</t>
  </si>
  <si>
    <t>US 41 Widening Preliminary Engineering</t>
  </si>
  <si>
    <t>Wilton Way Extension - 2 Lane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</si>
</sst>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4">
    <font>
      <sz val="11"/>
      <name val="Calibri"/>
    </font>
    <font>
      <b/>
      <sz val="11"/>
      <name val="Calibri"/>
    </font>
    <font>
      <b/>
      <sz val="16"/>
      <name val="Calibri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</patternFill>
    </fill>
    <fill>
      <patternFill patternType="solid">
        <fgColor rgb="FFC6E0B4"/>
      </patternFill>
    </fill>
    <fill>
      <patternFill patternType="solid">
        <fgColor rgb="FFDDEBF7"/>
      </patternFill>
    </fill>
    <fill>
      <patternFill patternType="solid">
        <fgColor rgb="FFDBDBDB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38" fontId="0" fillId="0" borderId="0" xfId="0" applyNumberFormat="1" applyAlignment="1">
      <alignment horizontal="righ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38" fontId="0" fillId="0" borderId="4" xfId="0" applyNumberFormat="1" applyBorder="1" applyAlignment="1">
      <alignment horizontal="right" vertical="top" wrapText="1"/>
    </xf>
    <xf numFmtId="5" fontId="0" fillId="0" borderId="4" xfId="0" applyNumberFormat="1" applyBorder="1" applyAlignment="1">
      <alignment horizontal="right" vertical="top" wrapText="1"/>
    </xf>
    <xf numFmtId="5" fontId="3" fillId="0" borderId="0" xfId="0" applyNumberFormat="1" applyFont="1"/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1">
    <cellStyle name="Normal" xfId="0" builtinId="0"/>
  </cellStyles>
  <dxfs count="3">
    <dxf>
      <border outline="0">
        <left style="thin">
          <color auto="1"/>
        </left>
      </border>
    </dxf>
    <dxf>
      <alignment horizontal="center" vertical="top" textRotation="0" wrapText="1" indent="0" justifyLastLine="0" shrinkToFit="0" readingOrder="0"/>
    </dxf>
    <dxf>
      <border outline="0">
        <right style="thin">
          <color auto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_Data" displayName="Master_Data" ref="A4:G59">
  <autoFilter ref="A4:G59" xr:uid="{00000000-0009-0000-0100-000001000000}"/>
  <sortState xmlns:xlrd2="http://schemas.microsoft.com/office/spreadsheetml/2017/richdata2" ref="A6:G59">
    <sortCondition ref="D4:D59"/>
  </sortState>
  <tableColumns count="7">
    <tableColumn id="1" xr3:uid="{00000000-0010-0000-0000-000001000000}" name="ID"/>
    <tableColumn id="2" xr3:uid="{00000000-0010-0000-0000-000002000000}" name="Project Name"/>
    <tableColumn id="10" xr3:uid="{00000000-0010-0000-0000-00000A000000}" name="County" dataDxfId="2"/>
    <tableColumn id="12" xr3:uid="{00000000-0010-0000-0000-00000C000000}" name="Budget District" dataDxfId="1"/>
    <tableColumn id="28" xr3:uid="{00000000-0010-0000-0000-00001C000000}" name="Bill Amount - GR" dataDxfId="0"/>
    <tableColumn id="29" xr3:uid="{00000000-0010-0000-0000-00001D000000}" name="Bill Amount - STTF"/>
    <tableColumn id="32" xr3:uid="{00000000-0010-0000-0000-000020000000}" name="Status"/>
  </tableColumns>
  <tableStyleInfo name="TableStyle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80" workbookViewId="0">
      <pane ySplit="4" topLeftCell="A5" activePane="bottomLeft" state="frozen"/>
      <selection pane="bottomLeft" activeCell="K11" sqref="K11"/>
    </sheetView>
  </sheetViews>
  <sheetFormatPr defaultRowHeight="15"/>
  <cols>
    <col min="1" max="1" width="6.42578125" customWidth="1"/>
    <col min="2" max="2" width="50" customWidth="1"/>
    <col min="3" max="3" width="20" hidden="1" customWidth="1"/>
    <col min="4" max="4" width="10" customWidth="1"/>
    <col min="5" max="6" width="15" customWidth="1"/>
    <col min="7" max="7" width="13.5703125" hidden="1" customWidth="1"/>
  </cols>
  <sheetData>
    <row r="1" spans="1:7" ht="42.75" customHeight="1">
      <c r="A1" s="1"/>
      <c r="B1" s="16" t="s">
        <v>0</v>
      </c>
      <c r="C1" s="16"/>
    </row>
    <row r="2" spans="1:7">
      <c r="F2" t="s">
        <v>1</v>
      </c>
    </row>
    <row r="3" spans="1:7" s="2" customFormat="1">
      <c r="A3" s="4" t="s">
        <v>2</v>
      </c>
      <c r="B3" s="17" t="s">
        <v>3</v>
      </c>
      <c r="C3" s="18" t="s">
        <v>3</v>
      </c>
      <c r="D3" s="18" t="s">
        <v>3</v>
      </c>
      <c r="E3" s="19" t="s">
        <v>4</v>
      </c>
      <c r="F3" s="20" t="s">
        <v>4</v>
      </c>
      <c r="G3" s="5" t="s">
        <v>5</v>
      </c>
    </row>
    <row r="4" spans="1:7" s="2" customFormat="1" ht="30">
      <c r="A4" s="7" t="s">
        <v>6</v>
      </c>
      <c r="B4" s="8" t="s">
        <v>7</v>
      </c>
      <c r="C4" s="8" t="s">
        <v>8</v>
      </c>
      <c r="D4" s="8" t="s">
        <v>9</v>
      </c>
      <c r="E4" s="9" t="s">
        <v>10</v>
      </c>
      <c r="F4" s="9" t="s">
        <v>11</v>
      </c>
      <c r="G4" s="10" t="s">
        <v>12</v>
      </c>
    </row>
    <row r="5" spans="1:7" ht="30">
      <c r="A5" s="11">
        <v>1382</v>
      </c>
      <c r="B5" s="11" t="s">
        <v>13</v>
      </c>
      <c r="C5" s="11" t="s">
        <v>14</v>
      </c>
      <c r="D5" s="15" t="s">
        <v>15</v>
      </c>
      <c r="E5" s="13">
        <v>0</v>
      </c>
      <c r="F5" s="12">
        <v>5500000</v>
      </c>
      <c r="G5" s="11" t="s">
        <v>16</v>
      </c>
    </row>
    <row r="6" spans="1:7">
      <c r="A6" s="11">
        <v>1431</v>
      </c>
      <c r="B6" s="11" t="s">
        <v>17</v>
      </c>
      <c r="C6" s="11" t="s">
        <v>14</v>
      </c>
      <c r="D6" s="15" t="s">
        <v>15</v>
      </c>
      <c r="E6" s="13">
        <v>0</v>
      </c>
      <c r="F6" s="12">
        <v>5034927</v>
      </c>
      <c r="G6" s="11" t="s">
        <v>16</v>
      </c>
    </row>
    <row r="7" spans="1:7" ht="30">
      <c r="A7" s="11">
        <v>1370</v>
      </c>
      <c r="B7" s="11" t="s">
        <v>18</v>
      </c>
      <c r="C7" s="11" t="s">
        <v>14</v>
      </c>
      <c r="D7" s="15" t="s">
        <v>15</v>
      </c>
      <c r="E7" s="13">
        <v>300000</v>
      </c>
      <c r="F7" s="12">
        <v>0</v>
      </c>
      <c r="G7" s="11" t="s">
        <v>19</v>
      </c>
    </row>
    <row r="8" spans="1:7">
      <c r="A8" s="11">
        <v>1266</v>
      </c>
      <c r="B8" s="11" t="s">
        <v>20</v>
      </c>
      <c r="C8" s="11" t="s">
        <v>21</v>
      </c>
      <c r="D8" s="15" t="s">
        <v>15</v>
      </c>
      <c r="E8" s="13">
        <v>5400000</v>
      </c>
      <c r="F8" s="12">
        <v>0</v>
      </c>
      <c r="G8" s="11" t="s">
        <v>16</v>
      </c>
    </row>
    <row r="9" spans="1:7" ht="30">
      <c r="A9" s="11">
        <v>1181</v>
      </c>
      <c r="B9" s="11" t="s">
        <v>22</v>
      </c>
      <c r="C9" s="11" t="s">
        <v>23</v>
      </c>
      <c r="D9" s="15" t="s">
        <v>15</v>
      </c>
      <c r="E9" s="13">
        <v>0</v>
      </c>
      <c r="F9" s="12">
        <v>1000000</v>
      </c>
      <c r="G9" s="11" t="s">
        <v>16</v>
      </c>
    </row>
    <row r="10" spans="1:7" ht="30">
      <c r="A10" s="11">
        <v>1378</v>
      </c>
      <c r="B10" s="11" t="s">
        <v>24</v>
      </c>
      <c r="C10" s="11" t="s">
        <v>14</v>
      </c>
      <c r="D10" s="15" t="s">
        <v>15</v>
      </c>
      <c r="E10" s="13">
        <v>0</v>
      </c>
      <c r="F10" s="12">
        <v>1200000</v>
      </c>
      <c r="G10" s="11" t="s">
        <v>16</v>
      </c>
    </row>
    <row r="11" spans="1:7" ht="30">
      <c r="A11" s="11">
        <v>1209</v>
      </c>
      <c r="B11" s="11" t="s">
        <v>25</v>
      </c>
      <c r="C11" s="11" t="s">
        <v>26</v>
      </c>
      <c r="D11" s="15" t="s">
        <v>15</v>
      </c>
      <c r="E11" s="13">
        <v>3500000</v>
      </c>
      <c r="F11" s="12">
        <v>2500000</v>
      </c>
      <c r="G11" s="11" t="s">
        <v>16</v>
      </c>
    </row>
    <row r="12" spans="1:7" ht="30">
      <c r="A12" s="11">
        <v>1302</v>
      </c>
      <c r="B12" s="11" t="s">
        <v>27</v>
      </c>
      <c r="C12" s="11" t="s">
        <v>26</v>
      </c>
      <c r="D12" s="15" t="s">
        <v>15</v>
      </c>
      <c r="E12" s="13">
        <v>600000</v>
      </c>
      <c r="F12" s="12">
        <v>600000</v>
      </c>
      <c r="G12" s="11" t="s">
        <v>16</v>
      </c>
    </row>
    <row r="13" spans="1:7">
      <c r="A13" s="11">
        <v>1217</v>
      </c>
      <c r="B13" s="11" t="s">
        <v>28</v>
      </c>
      <c r="C13" s="11" t="s">
        <v>26</v>
      </c>
      <c r="D13" s="15" t="s">
        <v>15</v>
      </c>
      <c r="E13" s="13">
        <v>0</v>
      </c>
      <c r="F13" s="12">
        <v>1000000</v>
      </c>
      <c r="G13" s="11" t="s">
        <v>16</v>
      </c>
    </row>
    <row r="14" spans="1:7">
      <c r="A14" s="11">
        <v>1201</v>
      </c>
      <c r="B14" s="11" t="s">
        <v>29</v>
      </c>
      <c r="C14" s="11" t="s">
        <v>30</v>
      </c>
      <c r="D14" s="15" t="s">
        <v>15</v>
      </c>
      <c r="E14" s="13">
        <v>2500000</v>
      </c>
      <c r="F14" s="12">
        <v>0</v>
      </c>
      <c r="G14" s="11" t="s">
        <v>16</v>
      </c>
    </row>
    <row r="15" spans="1:7">
      <c r="A15" s="11">
        <v>1361</v>
      </c>
      <c r="B15" s="11" t="s">
        <v>31</v>
      </c>
      <c r="C15" s="11" t="s">
        <v>32</v>
      </c>
      <c r="D15" s="15" t="s">
        <v>15</v>
      </c>
      <c r="E15" s="13">
        <v>0</v>
      </c>
      <c r="F15" s="12">
        <v>3750000</v>
      </c>
      <c r="G15" s="11" t="s">
        <v>16</v>
      </c>
    </row>
    <row r="16" spans="1:7" ht="30">
      <c r="A16" s="11">
        <v>1384</v>
      </c>
      <c r="B16" s="11" t="s">
        <v>33</v>
      </c>
      <c r="C16" s="11" t="s">
        <v>14</v>
      </c>
      <c r="D16" s="15" t="s">
        <v>15</v>
      </c>
      <c r="E16" s="13">
        <v>0</v>
      </c>
      <c r="F16" s="12">
        <v>2500000</v>
      </c>
      <c r="G16" s="11" t="s">
        <v>16</v>
      </c>
    </row>
    <row r="17" spans="1:7">
      <c r="A17" s="11">
        <v>1385</v>
      </c>
      <c r="B17" s="11" t="s">
        <v>34</v>
      </c>
      <c r="C17" s="11" t="s">
        <v>14</v>
      </c>
      <c r="D17" s="15" t="s">
        <v>15</v>
      </c>
      <c r="E17" s="13">
        <v>0</v>
      </c>
      <c r="F17" s="12">
        <v>1000000</v>
      </c>
      <c r="G17" s="11" t="s">
        <v>16</v>
      </c>
    </row>
    <row r="18" spans="1:7" ht="30">
      <c r="A18" s="11">
        <v>1292</v>
      </c>
      <c r="B18" s="11" t="s">
        <v>35</v>
      </c>
      <c r="C18" s="11" t="s">
        <v>36</v>
      </c>
      <c r="D18" s="15" t="s">
        <v>15</v>
      </c>
      <c r="E18" s="13">
        <v>0</v>
      </c>
      <c r="F18" s="12">
        <v>5500000</v>
      </c>
      <c r="G18" s="11" t="s">
        <v>16</v>
      </c>
    </row>
    <row r="19" spans="1:7">
      <c r="A19" s="11">
        <v>1322</v>
      </c>
      <c r="B19" s="11" t="s">
        <v>37</v>
      </c>
      <c r="C19" s="11" t="s">
        <v>38</v>
      </c>
      <c r="D19" s="15" t="s">
        <v>39</v>
      </c>
      <c r="E19" s="13">
        <v>0</v>
      </c>
      <c r="F19" s="12">
        <v>1500000</v>
      </c>
      <c r="G19" s="11" t="s">
        <v>16</v>
      </c>
    </row>
    <row r="20" spans="1:7">
      <c r="A20" s="11">
        <v>1356</v>
      </c>
      <c r="B20" s="11" t="s">
        <v>40</v>
      </c>
      <c r="C20" s="11" t="s">
        <v>41</v>
      </c>
      <c r="D20" s="15" t="s">
        <v>39</v>
      </c>
      <c r="E20" s="13">
        <v>375000</v>
      </c>
      <c r="F20" s="12">
        <v>0</v>
      </c>
      <c r="G20" s="11" t="s">
        <v>19</v>
      </c>
    </row>
    <row r="21" spans="1:7" ht="30">
      <c r="A21" s="11">
        <v>1397</v>
      </c>
      <c r="B21" s="11" t="s">
        <v>42</v>
      </c>
      <c r="C21" s="11" t="s">
        <v>43</v>
      </c>
      <c r="D21" s="15" t="s">
        <v>39</v>
      </c>
      <c r="E21" s="13">
        <v>0</v>
      </c>
      <c r="F21" s="12">
        <v>3000000</v>
      </c>
      <c r="G21" s="11" t="s">
        <v>16</v>
      </c>
    </row>
    <row r="22" spans="1:7">
      <c r="A22" s="11">
        <v>1343</v>
      </c>
      <c r="B22" s="11" t="s">
        <v>44</v>
      </c>
      <c r="C22" s="11" t="s">
        <v>43</v>
      </c>
      <c r="D22" s="15" t="s">
        <v>39</v>
      </c>
      <c r="E22" s="13">
        <v>1000000</v>
      </c>
      <c r="F22" s="12">
        <v>0</v>
      </c>
      <c r="G22" s="11" t="s">
        <v>19</v>
      </c>
    </row>
    <row r="23" spans="1:7">
      <c r="A23" s="11">
        <v>1394</v>
      </c>
      <c r="B23" s="11" t="s">
        <v>45</v>
      </c>
      <c r="C23" s="11" t="s">
        <v>46</v>
      </c>
      <c r="D23" s="15" t="s">
        <v>39</v>
      </c>
      <c r="E23" s="13">
        <v>6500000</v>
      </c>
      <c r="F23" s="12">
        <v>0</v>
      </c>
      <c r="G23" s="11" t="s">
        <v>19</v>
      </c>
    </row>
    <row r="24" spans="1:7" ht="30">
      <c r="A24" s="11">
        <v>1241</v>
      </c>
      <c r="B24" s="11" t="s">
        <v>47</v>
      </c>
      <c r="C24" s="11" t="s">
        <v>48</v>
      </c>
      <c r="D24" s="15" t="s">
        <v>39</v>
      </c>
      <c r="E24" s="13">
        <v>0</v>
      </c>
      <c r="F24" s="12">
        <v>750000</v>
      </c>
      <c r="G24" s="11" t="s">
        <v>16</v>
      </c>
    </row>
    <row r="25" spans="1:7">
      <c r="A25" s="11">
        <v>1422</v>
      </c>
      <c r="B25" s="11" t="s">
        <v>49</v>
      </c>
      <c r="C25" s="11" t="s">
        <v>38</v>
      </c>
      <c r="D25" s="15" t="s">
        <v>39</v>
      </c>
      <c r="E25" s="13">
        <v>23000000</v>
      </c>
      <c r="F25" s="12">
        <v>0</v>
      </c>
      <c r="G25" s="11" t="s">
        <v>19</v>
      </c>
    </row>
    <row r="26" spans="1:7">
      <c r="A26" s="11">
        <v>1414</v>
      </c>
      <c r="B26" s="11" t="s">
        <v>50</v>
      </c>
      <c r="C26" s="11" t="s">
        <v>51</v>
      </c>
      <c r="D26" s="15" t="s">
        <v>39</v>
      </c>
      <c r="E26" s="13">
        <v>600000</v>
      </c>
      <c r="F26" s="12">
        <v>600000</v>
      </c>
      <c r="G26" s="11" t="s">
        <v>16</v>
      </c>
    </row>
    <row r="27" spans="1:7">
      <c r="A27" s="11">
        <v>1412</v>
      </c>
      <c r="B27" s="11" t="s">
        <v>52</v>
      </c>
      <c r="C27" s="11" t="s">
        <v>51</v>
      </c>
      <c r="D27" s="15" t="s">
        <v>39</v>
      </c>
      <c r="E27" s="13">
        <v>2500000</v>
      </c>
      <c r="F27" s="12">
        <v>0</v>
      </c>
      <c r="G27" s="11" t="s">
        <v>16</v>
      </c>
    </row>
    <row r="28" spans="1:7">
      <c r="A28" s="11">
        <v>1399</v>
      </c>
      <c r="B28" s="11" t="s">
        <v>53</v>
      </c>
      <c r="C28" s="11" t="s">
        <v>46</v>
      </c>
      <c r="D28" s="15" t="s">
        <v>39</v>
      </c>
      <c r="E28" s="13">
        <v>7500000</v>
      </c>
      <c r="F28" s="12">
        <v>0</v>
      </c>
      <c r="G28" s="11" t="s">
        <v>16</v>
      </c>
    </row>
    <row r="29" spans="1:7">
      <c r="A29" s="11">
        <v>1423</v>
      </c>
      <c r="B29" s="11" t="s">
        <v>54</v>
      </c>
      <c r="C29" s="11" t="s">
        <v>55</v>
      </c>
      <c r="D29" s="15" t="s">
        <v>39</v>
      </c>
      <c r="E29" s="13">
        <v>0</v>
      </c>
      <c r="F29" s="12">
        <v>2250000</v>
      </c>
      <c r="G29" s="11" t="s">
        <v>16</v>
      </c>
    </row>
    <row r="30" spans="1:7">
      <c r="A30" s="11">
        <v>1230</v>
      </c>
      <c r="B30" s="11" t="s">
        <v>56</v>
      </c>
      <c r="C30" s="11" t="s">
        <v>38</v>
      </c>
      <c r="D30" s="15" t="s">
        <v>39</v>
      </c>
      <c r="E30" s="13">
        <v>0</v>
      </c>
      <c r="F30" s="12">
        <v>3000000</v>
      </c>
      <c r="G30" s="11" t="s">
        <v>16</v>
      </c>
    </row>
    <row r="31" spans="1:7" ht="30">
      <c r="A31" s="11">
        <v>1189</v>
      </c>
      <c r="B31" s="11" t="s">
        <v>57</v>
      </c>
      <c r="C31" s="11" t="s">
        <v>58</v>
      </c>
      <c r="D31" s="15" t="s">
        <v>59</v>
      </c>
      <c r="E31" s="13">
        <v>0</v>
      </c>
      <c r="F31" s="12">
        <v>1967647</v>
      </c>
      <c r="G31" s="11" t="s">
        <v>16</v>
      </c>
    </row>
    <row r="32" spans="1:7">
      <c r="A32" s="11">
        <v>1407</v>
      </c>
      <c r="B32" s="11" t="s">
        <v>60</v>
      </c>
      <c r="C32" s="11" t="s">
        <v>61</v>
      </c>
      <c r="D32" s="15" t="s">
        <v>59</v>
      </c>
      <c r="E32" s="13">
        <v>1000000</v>
      </c>
      <c r="F32" s="12">
        <v>0</v>
      </c>
      <c r="G32" s="11" t="s">
        <v>16</v>
      </c>
    </row>
    <row r="33" spans="1:7">
      <c r="A33" s="11">
        <v>1250</v>
      </c>
      <c r="B33" s="11" t="s">
        <v>62</v>
      </c>
      <c r="C33" s="11" t="s">
        <v>63</v>
      </c>
      <c r="D33" s="15" t="s">
        <v>59</v>
      </c>
      <c r="E33" s="13">
        <v>0</v>
      </c>
      <c r="F33" s="12">
        <v>125000</v>
      </c>
      <c r="G33" s="11" t="s">
        <v>16</v>
      </c>
    </row>
    <row r="34" spans="1:7" ht="30">
      <c r="A34" s="11">
        <v>1251</v>
      </c>
      <c r="B34" s="11" t="s">
        <v>64</v>
      </c>
      <c r="C34" s="11" t="s">
        <v>63</v>
      </c>
      <c r="D34" s="15" t="s">
        <v>59</v>
      </c>
      <c r="E34" s="13">
        <v>5000000</v>
      </c>
      <c r="F34" s="12">
        <v>0</v>
      </c>
      <c r="G34" s="11" t="s">
        <v>16</v>
      </c>
    </row>
    <row r="35" spans="1:7">
      <c r="A35" s="11">
        <v>1197</v>
      </c>
      <c r="B35" s="11" t="s">
        <v>65</v>
      </c>
      <c r="C35" s="11" t="s">
        <v>66</v>
      </c>
      <c r="D35" s="15" t="s">
        <v>59</v>
      </c>
      <c r="E35" s="13">
        <v>0</v>
      </c>
      <c r="F35" s="12">
        <v>400000</v>
      </c>
      <c r="G35" s="11" t="s">
        <v>16</v>
      </c>
    </row>
    <row r="36" spans="1:7">
      <c r="A36" s="11">
        <v>1260</v>
      </c>
      <c r="B36" s="11" t="s">
        <v>67</v>
      </c>
      <c r="C36" s="11" t="s">
        <v>68</v>
      </c>
      <c r="D36" s="15" t="s">
        <v>59</v>
      </c>
      <c r="E36" s="13">
        <v>0</v>
      </c>
      <c r="F36" s="12">
        <v>1000000</v>
      </c>
      <c r="G36" s="11" t="s">
        <v>16</v>
      </c>
    </row>
    <row r="37" spans="1:7" ht="30">
      <c r="A37" s="11">
        <v>1222</v>
      </c>
      <c r="B37" s="11" t="s">
        <v>69</v>
      </c>
      <c r="C37" s="11" t="s">
        <v>70</v>
      </c>
      <c r="D37" s="15" t="s">
        <v>71</v>
      </c>
      <c r="E37" s="13">
        <v>0</v>
      </c>
      <c r="F37" s="12">
        <v>1000000</v>
      </c>
      <c r="G37" s="11" t="s">
        <v>16</v>
      </c>
    </row>
    <row r="38" spans="1:7" ht="30">
      <c r="A38" s="11">
        <v>1280</v>
      </c>
      <c r="B38" s="11" t="s">
        <v>72</v>
      </c>
      <c r="C38" s="11" t="s">
        <v>73</v>
      </c>
      <c r="D38" s="15" t="s">
        <v>71</v>
      </c>
      <c r="E38" s="13">
        <v>500000</v>
      </c>
      <c r="F38" s="12">
        <v>2500000</v>
      </c>
      <c r="G38" s="11" t="s">
        <v>16</v>
      </c>
    </row>
    <row r="39" spans="1:7" ht="30">
      <c r="A39" s="11">
        <v>1184</v>
      </c>
      <c r="B39" s="11" t="s">
        <v>74</v>
      </c>
      <c r="C39" s="11" t="s">
        <v>70</v>
      </c>
      <c r="D39" s="15" t="s">
        <v>71</v>
      </c>
      <c r="E39" s="13">
        <v>0</v>
      </c>
      <c r="F39" s="12">
        <v>250000</v>
      </c>
      <c r="G39" s="11" t="s">
        <v>16</v>
      </c>
    </row>
    <row r="40" spans="1:7">
      <c r="A40" s="11">
        <v>1281</v>
      </c>
      <c r="B40" s="11" t="s">
        <v>75</v>
      </c>
      <c r="C40" s="11" t="s">
        <v>70</v>
      </c>
      <c r="D40" s="15" t="s">
        <v>71</v>
      </c>
      <c r="E40" s="13">
        <v>0</v>
      </c>
      <c r="F40" s="12">
        <v>475000</v>
      </c>
      <c r="G40" s="11" t="s">
        <v>16</v>
      </c>
    </row>
    <row r="41" spans="1:7" ht="30">
      <c r="A41" s="11">
        <v>1264</v>
      </c>
      <c r="B41" s="11" t="s">
        <v>76</v>
      </c>
      <c r="C41" s="11" t="s">
        <v>70</v>
      </c>
      <c r="D41" s="15" t="s">
        <v>71</v>
      </c>
      <c r="E41" s="13">
        <v>2750000</v>
      </c>
      <c r="F41" s="12">
        <v>0</v>
      </c>
      <c r="G41" s="11" t="s">
        <v>16</v>
      </c>
    </row>
    <row r="42" spans="1:7" ht="30">
      <c r="A42" s="11">
        <v>1285</v>
      </c>
      <c r="B42" s="11" t="s">
        <v>77</v>
      </c>
      <c r="C42" s="11" t="s">
        <v>70</v>
      </c>
      <c r="D42" s="15" t="s">
        <v>71</v>
      </c>
      <c r="E42" s="13">
        <v>0</v>
      </c>
      <c r="F42" s="12">
        <v>2425000</v>
      </c>
      <c r="G42" s="11" t="s">
        <v>16</v>
      </c>
    </row>
    <row r="43" spans="1:7" ht="30">
      <c r="A43" s="11">
        <v>1332</v>
      </c>
      <c r="B43" s="11" t="s">
        <v>78</v>
      </c>
      <c r="C43" s="11" t="s">
        <v>79</v>
      </c>
      <c r="D43" s="15" t="s">
        <v>80</v>
      </c>
      <c r="E43" s="13">
        <v>5769432</v>
      </c>
      <c r="F43" s="12">
        <v>0</v>
      </c>
      <c r="G43" s="11" t="s">
        <v>19</v>
      </c>
    </row>
    <row r="44" spans="1:7">
      <c r="A44" s="11">
        <v>1335</v>
      </c>
      <c r="B44" s="11" t="s">
        <v>81</v>
      </c>
      <c r="C44" s="11" t="s">
        <v>82</v>
      </c>
      <c r="D44" s="15" t="s">
        <v>80</v>
      </c>
      <c r="E44" s="13">
        <v>5000000</v>
      </c>
      <c r="F44" s="12">
        <v>0</v>
      </c>
      <c r="G44" s="11" t="s">
        <v>16</v>
      </c>
    </row>
    <row r="45" spans="1:7">
      <c r="A45" s="11">
        <v>1420</v>
      </c>
      <c r="B45" s="11" t="s">
        <v>83</v>
      </c>
      <c r="C45" s="11" t="s">
        <v>82</v>
      </c>
      <c r="D45" s="15" t="s">
        <v>80</v>
      </c>
      <c r="E45" s="13">
        <v>0</v>
      </c>
      <c r="F45" s="12">
        <v>30100000</v>
      </c>
      <c r="G45" s="11" t="s">
        <v>16</v>
      </c>
    </row>
    <row r="46" spans="1:7" ht="30">
      <c r="A46" s="11">
        <v>1183</v>
      </c>
      <c r="B46" s="11" t="s">
        <v>84</v>
      </c>
      <c r="C46" s="11" t="s">
        <v>85</v>
      </c>
      <c r="D46" s="15" t="s">
        <v>80</v>
      </c>
      <c r="E46" s="13">
        <v>0</v>
      </c>
      <c r="F46" s="12">
        <v>1500000</v>
      </c>
      <c r="G46" s="11" t="s">
        <v>16</v>
      </c>
    </row>
    <row r="47" spans="1:7" ht="30">
      <c r="A47" s="11">
        <v>1421</v>
      </c>
      <c r="B47" s="11" t="s">
        <v>86</v>
      </c>
      <c r="C47" s="11" t="s">
        <v>82</v>
      </c>
      <c r="D47" s="15" t="s">
        <v>80</v>
      </c>
      <c r="E47" s="13">
        <v>24950000</v>
      </c>
      <c r="F47" s="12">
        <v>0</v>
      </c>
      <c r="G47" s="11" t="s">
        <v>16</v>
      </c>
    </row>
    <row r="48" spans="1:7">
      <c r="A48" s="11">
        <v>1419</v>
      </c>
      <c r="B48" s="11" t="s">
        <v>87</v>
      </c>
      <c r="C48" s="11" t="s">
        <v>82</v>
      </c>
      <c r="D48" s="15" t="s">
        <v>80</v>
      </c>
      <c r="E48" s="13">
        <v>24950000</v>
      </c>
      <c r="F48" s="12">
        <v>0</v>
      </c>
      <c r="G48" s="11" t="s">
        <v>16</v>
      </c>
    </row>
    <row r="49" spans="1:7">
      <c r="A49" s="11">
        <v>1263</v>
      </c>
      <c r="B49" s="11" t="s">
        <v>88</v>
      </c>
      <c r="C49" s="11" t="s">
        <v>89</v>
      </c>
      <c r="D49" s="15" t="s">
        <v>80</v>
      </c>
      <c r="E49" s="13">
        <v>4000000</v>
      </c>
      <c r="F49" s="12">
        <v>0</v>
      </c>
      <c r="G49" s="11" t="s">
        <v>16</v>
      </c>
    </row>
    <row r="50" spans="1:7" ht="30">
      <c r="A50" s="11">
        <v>1258</v>
      </c>
      <c r="B50" s="11" t="s">
        <v>90</v>
      </c>
      <c r="C50" s="11" t="s">
        <v>91</v>
      </c>
      <c r="D50" s="15" t="s">
        <v>92</v>
      </c>
      <c r="E50" s="13">
        <v>1850000</v>
      </c>
      <c r="F50" s="12">
        <v>3000000</v>
      </c>
      <c r="G50" s="11" t="s">
        <v>16</v>
      </c>
    </row>
    <row r="51" spans="1:7">
      <c r="A51" s="11">
        <v>1345</v>
      </c>
      <c r="B51" s="11" t="s">
        <v>93</v>
      </c>
      <c r="C51" s="11" t="s">
        <v>91</v>
      </c>
      <c r="D51" s="15" t="s">
        <v>92</v>
      </c>
      <c r="E51" s="13">
        <v>0</v>
      </c>
      <c r="F51" s="12">
        <v>950000</v>
      </c>
      <c r="G51" s="11" t="s">
        <v>16</v>
      </c>
    </row>
    <row r="52" spans="1:7">
      <c r="A52" s="11">
        <v>1362</v>
      </c>
      <c r="B52" s="11" t="s">
        <v>94</v>
      </c>
      <c r="C52" s="11" t="s">
        <v>95</v>
      </c>
      <c r="D52" s="15" t="s">
        <v>96</v>
      </c>
      <c r="E52" s="13">
        <v>0</v>
      </c>
      <c r="F52" s="12">
        <v>9500000</v>
      </c>
      <c r="G52" s="11" t="s">
        <v>16</v>
      </c>
    </row>
    <row r="53" spans="1:7">
      <c r="A53" s="11">
        <v>1367</v>
      </c>
      <c r="B53" s="11" t="s">
        <v>97</v>
      </c>
      <c r="C53" s="11" t="s">
        <v>95</v>
      </c>
      <c r="D53" s="15" t="s">
        <v>96</v>
      </c>
      <c r="E53" s="13">
        <v>0</v>
      </c>
      <c r="F53" s="12">
        <v>500000</v>
      </c>
      <c r="G53" s="11" t="s">
        <v>16</v>
      </c>
    </row>
    <row r="54" spans="1:7" ht="30">
      <c r="A54" s="11">
        <v>1206</v>
      </c>
      <c r="B54" s="11" t="s">
        <v>98</v>
      </c>
      <c r="C54" s="11" t="s">
        <v>95</v>
      </c>
      <c r="D54" s="15" t="s">
        <v>96</v>
      </c>
      <c r="E54" s="13">
        <v>0</v>
      </c>
      <c r="F54" s="12">
        <v>2000000</v>
      </c>
      <c r="G54" s="11" t="s">
        <v>16</v>
      </c>
    </row>
    <row r="55" spans="1:7">
      <c r="A55" s="11">
        <v>1204</v>
      </c>
      <c r="B55" s="11" t="s">
        <v>99</v>
      </c>
      <c r="C55" s="11" t="s">
        <v>100</v>
      </c>
      <c r="D55" s="15" t="s">
        <v>96</v>
      </c>
      <c r="E55" s="13">
        <v>0</v>
      </c>
      <c r="F55" s="12">
        <v>3000000</v>
      </c>
      <c r="G55" s="11" t="s">
        <v>16</v>
      </c>
    </row>
    <row r="56" spans="1:7">
      <c r="A56" s="11">
        <v>1390</v>
      </c>
      <c r="B56" s="11" t="s">
        <v>101</v>
      </c>
      <c r="C56" s="11" t="s">
        <v>102</v>
      </c>
      <c r="D56" s="15" t="s">
        <v>96</v>
      </c>
      <c r="E56" s="13">
        <v>0</v>
      </c>
      <c r="F56" s="12">
        <v>3000000</v>
      </c>
      <c r="G56" s="11" t="s">
        <v>16</v>
      </c>
    </row>
    <row r="57" spans="1:7" ht="30">
      <c r="A57" s="11">
        <v>1171</v>
      </c>
      <c r="B57" s="11" t="s">
        <v>103</v>
      </c>
      <c r="C57" s="11" t="s">
        <v>100</v>
      </c>
      <c r="D57" s="15" t="s">
        <v>96</v>
      </c>
      <c r="E57" s="13">
        <v>0</v>
      </c>
      <c r="F57" s="12">
        <v>400000</v>
      </c>
      <c r="G57" s="11" t="s">
        <v>16</v>
      </c>
    </row>
    <row r="58" spans="1:7">
      <c r="A58" s="11">
        <v>1286</v>
      </c>
      <c r="B58" s="11" t="s">
        <v>104</v>
      </c>
      <c r="C58" s="11" t="s">
        <v>102</v>
      </c>
      <c r="D58" s="15" t="s">
        <v>96</v>
      </c>
      <c r="E58" s="13">
        <v>0</v>
      </c>
      <c r="F58" s="12">
        <v>2000000</v>
      </c>
      <c r="G58" s="11" t="s">
        <v>16</v>
      </c>
    </row>
    <row r="59" spans="1:7">
      <c r="A59" s="11">
        <v>1388</v>
      </c>
      <c r="B59" s="11" t="s">
        <v>105</v>
      </c>
      <c r="C59" s="11" t="s">
        <v>102</v>
      </c>
      <c r="D59" s="15" t="s">
        <v>96</v>
      </c>
      <c r="E59" s="13">
        <v>0</v>
      </c>
      <c r="F59" s="12">
        <v>5130133</v>
      </c>
      <c r="G59" s="11" t="s">
        <v>16</v>
      </c>
    </row>
    <row r="60" spans="1:7">
      <c r="A60" s="3"/>
      <c r="B60" s="3"/>
      <c r="C60" s="3"/>
      <c r="D60" s="3"/>
      <c r="E60" s="6"/>
      <c r="F60" s="6"/>
      <c r="G60" s="3"/>
    </row>
    <row r="61" spans="1:7">
      <c r="E61" s="14">
        <f>SUBTOTAL(9,Master_Data[Bill Amount - GR])</f>
        <v>129544432</v>
      </c>
      <c r="F61" s="14">
        <f>SUBTOTAL(9,Master_Data[Bill Amount - STTF])</f>
        <v>111907707</v>
      </c>
    </row>
  </sheetData>
  <mergeCells count="3">
    <mergeCell ref="B1:C1"/>
    <mergeCell ref="B3:D3"/>
    <mergeCell ref="E3:F3"/>
  </mergeCells>
  <pageMargins left="0.25" right="0.25" top="0.75" bottom="0.75" header="0.3" footer="0.3"/>
  <pageSetup paperSize="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D1EED11C913408D6870AF3D739194" ma:contentTypeVersion="13" ma:contentTypeDescription="Create a new document." ma:contentTypeScope="" ma:versionID="58d29ca7d63edbf767238e71d445e755">
  <xsd:schema xmlns:xsd="http://www.w3.org/2001/XMLSchema" xmlns:xs="http://www.w3.org/2001/XMLSchema" xmlns:p="http://schemas.microsoft.com/office/2006/metadata/properties" xmlns:ns2="ba704c32-1311-40a0-b101-ff6fed9d22ec" xmlns:ns3="d77f16a7-3e50-40ad-8394-7e00c2f8f412" targetNamespace="http://schemas.microsoft.com/office/2006/metadata/properties" ma:root="true" ma:fieldsID="3d4a023ea98e751e145b3923302c7f17" ns2:_="" ns3:_="">
    <xsd:import namespace="ba704c32-1311-40a0-b101-ff6fed9d22ec"/>
    <xsd:import namespace="d77f16a7-3e50-40ad-8394-7e00c2f8f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04c32-1311-40a0-b101-ff6fed9d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16a7-3e50-40ad-8394-7e00c2f8f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704c32-1311-40a0-b101-ff6fed9d22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9B949-AAD5-4CF9-AAE7-84DCF46D9F9A}"/>
</file>

<file path=customXml/itemProps2.xml><?xml version="1.0" encoding="utf-8"?>
<ds:datastoreItem xmlns:ds="http://schemas.openxmlformats.org/officeDocument/2006/customXml" ds:itemID="{7A6205C2-06F7-482D-B8E5-21079C2A2D3A}"/>
</file>

<file path=customXml/itemProps3.xml><?xml version="1.0" encoding="utf-8"?>
<ds:datastoreItem xmlns:ds="http://schemas.openxmlformats.org/officeDocument/2006/customXml" ds:itemID="{174B1211-14F8-40CE-9A26-124556435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Callan, Erin</dc:creator>
  <cp:keywords/>
  <dc:description/>
  <cp:lastModifiedBy>Nichols, Harrison</cp:lastModifiedBy>
  <cp:revision/>
  <dcterms:created xsi:type="dcterms:W3CDTF">2024-06-13T13:58:05Z</dcterms:created>
  <dcterms:modified xsi:type="dcterms:W3CDTF">2024-08-07T13:49:01Z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0x01010041ED1EED11C913408D6870AF3D739194</vt:lpwstr>
  </property>
  <property fmtid="{D5CDD505-2E9C-101B-9397-08002B2CF9AE}" pid="3" name="MediaServiceImageTags">
    <vt:lpwstr/>
  </property>
</Properties>
</file>